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25" activeTab="0"/>
  </bookViews>
  <sheets>
    <sheet name="Anexo Rellenabl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<sst xmlns="http://schemas.openxmlformats.org/spreadsheetml/2006/main" count="1392" uniqueCount="230">
  <si>
    <t>APEN001-CMAP CONSTANTINO</t>
  </si>
  <si>
    <t>Distribución</t>
  </si>
  <si>
    <t>Interdistancia</t>
  </si>
  <si>
    <t>Soporte</t>
  </si>
  <si>
    <t>Altura</t>
  </si>
  <si>
    <t>Luminaria</t>
  </si>
  <si>
    <t>Sección tipo</t>
  </si>
  <si>
    <t>Requerida</t>
  </si>
  <si>
    <t>Proyectada</t>
  </si>
  <si>
    <t>Importancia via</t>
  </si>
  <si>
    <t>Nivel calzada</t>
  </si>
  <si>
    <t>Nivel acera y carril bici</t>
  </si>
  <si>
    <t>Lm (cd/m2)</t>
  </si>
  <si>
    <t>U0</t>
  </si>
  <si>
    <t>Ul</t>
  </si>
  <si>
    <t>Ti</t>
  </si>
  <si>
    <t>Sr</t>
  </si>
  <si>
    <t>Em (lux)</t>
  </si>
  <si>
    <t>Emin (lux) Um</t>
  </si>
  <si>
    <t>1151-PZ-MAYOR</t>
  </si>
  <si>
    <t>-</t>
  </si>
  <si>
    <t>COLUMNA</t>
  </si>
  <si>
    <t>Retrofit</t>
  </si>
  <si>
    <t>A</t>
  </si>
  <si>
    <t>CE2</t>
  </si>
  <si>
    <t>1181-AV-ROMULO Y REMO</t>
  </si>
  <si>
    <t>TRESBOLILLO</t>
  </si>
  <si>
    <t>BAC. (1.5MTS)</t>
  </si>
  <si>
    <t>Residencial</t>
  </si>
  <si>
    <t>1183-CL-SAGITARIO</t>
  </si>
  <si>
    <t>UNILATERAL</t>
  </si>
  <si>
    <t>B</t>
  </si>
  <si>
    <t>1196-CL-PORCIA MAURA</t>
  </si>
  <si>
    <t>137-CL-CERVANTES</t>
  </si>
  <si>
    <t>Residencial+</t>
  </si>
  <si>
    <t>145-CL-OLIMPIADAS</t>
  </si>
  <si>
    <t>1488-PZ-TEATRO</t>
  </si>
  <si>
    <t>COLUMNAS Y BRAZOS</t>
  </si>
  <si>
    <t>173-CL-ALMIRANTE</t>
  </si>
  <si>
    <t>BRAZO</t>
  </si>
  <si>
    <t>199-CL-ALVAREZ DE CASTRO</t>
  </si>
  <si>
    <t>214-CL-BARCELONA</t>
  </si>
  <si>
    <t>238-CL-JIMENEZ DIAZ</t>
  </si>
  <si>
    <t>255-CL-ECUADOR</t>
  </si>
  <si>
    <t>259-CL-COLOMBIA</t>
  </si>
  <si>
    <t>261-CL-RIO NALON</t>
  </si>
  <si>
    <t>337-CL-VIZCAINO MARQUES</t>
  </si>
  <si>
    <t>33-CL-MURGIS (desde Miguel Angel hasta Lobero)</t>
  </si>
  <si>
    <t>445-CL-CALIGULA</t>
  </si>
  <si>
    <t>456-CL-CLAUDIO</t>
  </si>
  <si>
    <t>457-CL-CONSTANTINO</t>
  </si>
  <si>
    <t>468-CL-DONATO BRAMANTE</t>
  </si>
  <si>
    <t>494-CL-GALVA</t>
  </si>
  <si>
    <t>527-CL-JULIO CESAR</t>
  </si>
  <si>
    <t>528-CL-JUPITER (desde Bayarcal hasta Zeus)</t>
  </si>
  <si>
    <t>528-CL-JUPITER (desde Zeus hasta Bulevar)</t>
  </si>
  <si>
    <t>546-CL-MIGUEL ANGEL</t>
  </si>
  <si>
    <t>556-CL-NEPTUNO</t>
  </si>
  <si>
    <t>557-CL-CERCA DE MORAL</t>
  </si>
  <si>
    <t>557-LU-CERCA DE MORAL</t>
  </si>
  <si>
    <t>561-CL-OCTAVIO AUGUSTO</t>
  </si>
  <si>
    <t>57-CL-HERMANOS ALFEREZ</t>
  </si>
  <si>
    <t>606-CL-RIO JUCAR</t>
  </si>
  <si>
    <t>643-CL-PABLO NERUDA</t>
  </si>
  <si>
    <t>661-CL-VESPASIANO</t>
  </si>
  <si>
    <t>667-CL-ZEUS</t>
  </si>
  <si>
    <t>67-CL-LOBERO</t>
  </si>
  <si>
    <t>751-PZ-CONSTITUCION</t>
  </si>
  <si>
    <t>PAREADAS</t>
  </si>
  <si>
    <t>76-AV-BULEVAR DE EL EJIDO</t>
  </si>
  <si>
    <t>9 y 6</t>
  </si>
  <si>
    <t>909-CL-SILVA</t>
  </si>
  <si>
    <t>APEN002-CMAP ALCALDE GARCÍA ACIÉN</t>
  </si>
  <si>
    <t>1029-PZ-ACUARIO</t>
  </si>
  <si>
    <t>1194-CL-ALBA</t>
  </si>
  <si>
    <t>1195-CL-BAREA</t>
  </si>
  <si>
    <t>1216-CL-HERCULES</t>
  </si>
  <si>
    <t>1473-CL-RIO ADRA</t>
  </si>
  <si>
    <t>1492-PZ-CERBERO</t>
  </si>
  <si>
    <t>14-PQ-LUZ (LA)</t>
  </si>
  <si>
    <t>1523-PZ-ZENETE</t>
  </si>
  <si>
    <t>1676-CL-MEJORANA</t>
  </si>
  <si>
    <t>174-CL-ARNICHES</t>
  </si>
  <si>
    <t>200-CL-HERMANOS ALVAREZ QUINTERO</t>
  </si>
  <si>
    <t>242-CL-EDUARDO MARQUINA</t>
  </si>
  <si>
    <t>244-AV-LUZ (LA) (desde Alba hasta Murgis)</t>
  </si>
  <si>
    <t>244-AV-LUZ (LA) (desde Murgis hasta Bulevar)</t>
  </si>
  <si>
    <t>312-CL-POETA ALBERTI</t>
  </si>
  <si>
    <t>32-CL-ANDRES MANZANO</t>
  </si>
  <si>
    <t>33-CL-MURGIS (desde Pedro Machuca hasta Alcade G Acien)</t>
  </si>
  <si>
    <t>33-CL-MURGIS (desde Alcade G Acien hasta Miguel Angel)</t>
  </si>
  <si>
    <t>364-CL-SANTA CRISTINA</t>
  </si>
  <si>
    <t>386-CL-ALONSO DE COVARRUBIAS</t>
  </si>
  <si>
    <t>415-CL-BERNINI</t>
  </si>
  <si>
    <t>430-CL-HERMANOS MACHADO</t>
  </si>
  <si>
    <t>464-CL-DIEGO DE SILOE</t>
  </si>
  <si>
    <t>488-CL-ALFONSO PASO</t>
  </si>
  <si>
    <t>526-CL-MUÑOZ SECA</t>
  </si>
  <si>
    <t>567-CL-PALLADINO</t>
  </si>
  <si>
    <t>577-CL-PEDRO MACHUCA</t>
  </si>
  <si>
    <t>621-CL-SANSOVINO</t>
  </si>
  <si>
    <t>839-PS-ALCALDE GARCIA ACIEN</t>
  </si>
  <si>
    <t>893-CL-SAN MILLAN</t>
  </si>
  <si>
    <t>APES020-CMAP Rosario</t>
  </si>
  <si>
    <t>1184-CL-SAN MARTIN</t>
  </si>
  <si>
    <t>1186-CL-JESUS DE PERCEVAL</t>
  </si>
  <si>
    <t>1202-CL-ANTONIO CALLEJON GONGORA</t>
  </si>
  <si>
    <t>1203-CL-ANGELES MARTINEZ CHACON (desde Pso Juan Carlos I hasta San Martín)</t>
  </si>
  <si>
    <t>1203-CL-ANGELES MARTINEZ CHACON (desde San Martín hasta García Lorca)</t>
  </si>
  <si>
    <t>127-CL-ARGENTINA</t>
  </si>
  <si>
    <t>143-CL-REYES CATOLICOS</t>
  </si>
  <si>
    <t>1567-PZ-ROSARIO</t>
  </si>
  <si>
    <t>18-CL-ADELFA</t>
  </si>
  <si>
    <t>322-CL-SAN BERNARDO</t>
  </si>
  <si>
    <t>329-CL-TOLEDO</t>
  </si>
  <si>
    <t>338-CL-ZORRILLA</t>
  </si>
  <si>
    <t>390-CL-CACTUS</t>
  </si>
  <si>
    <t>442-CL-HIEDRA</t>
  </si>
  <si>
    <t>453-CL-ARQUITEC PEREZ DE ARENAZA</t>
  </si>
  <si>
    <t>Báculo (1,5m)</t>
  </si>
  <si>
    <t>460-CL-CRISANTEMOS</t>
  </si>
  <si>
    <t>535-PS-LOMAS (LAS)</t>
  </si>
  <si>
    <t>572-PS-JUAN CARLOS I</t>
  </si>
  <si>
    <t>613-AV-NICOLAS SALMERON</t>
  </si>
  <si>
    <t>COLUMNAS</t>
  </si>
  <si>
    <t>638-CL-GERANIO</t>
  </si>
  <si>
    <t>749-PZ-TENIENTE ARTURO MUÑOZ</t>
  </si>
  <si>
    <t>GLORIETA</t>
  </si>
  <si>
    <t>91-CL-ALHELI (desde PS las Lomas hasta Adelfas)</t>
  </si>
  <si>
    <t>91-CL-ALHELI (desde Adelfas hasta Pza. Rosario)</t>
  </si>
  <si>
    <t>APES027-CMAP MERCADO COMÚN</t>
  </si>
  <si>
    <t>1100-CL-CEPA (LA)</t>
  </si>
  <si>
    <t>114-CL-ALEMANIA</t>
  </si>
  <si>
    <t>1185-CL-SAN JUAN BOSCO</t>
  </si>
  <si>
    <t>1206-CL-CITA</t>
  </si>
  <si>
    <t>153-CL-OCEANIA</t>
  </si>
  <si>
    <t>22,3</t>
  </si>
  <si>
    <t>188-CL-LOMAS (LAS)</t>
  </si>
  <si>
    <t>250-CL-GARCIA LORCA</t>
  </si>
  <si>
    <t>Columna</t>
  </si>
  <si>
    <t>28-DS-CAÑADA UGIJAR</t>
  </si>
  <si>
    <t>368-CL-AFRICA</t>
  </si>
  <si>
    <t>369-CL-ATLANTIDA</t>
  </si>
  <si>
    <t>370-CL-MERCADO COMUN</t>
  </si>
  <si>
    <t>373-CL-BAYARCAL (desde Hmnos. Lirola hasta Neptuno)</t>
  </si>
  <si>
    <t>373-CL-BAYARCAL (desde Neptuno hasta Mercado Común</t>
  </si>
  <si>
    <t>398-CL-ARCADIA</t>
  </si>
  <si>
    <t>407-CL-HERMANOS LIROLA</t>
  </si>
  <si>
    <t>528-CL-JUPITER (desde Nicolas Salmerón hasta Ps Pedro Ponce)</t>
  </si>
  <si>
    <t>528-CL-JUPITER (desde Ps Pedro Ponce hasta Bayarcal)</t>
  </si>
  <si>
    <t>555-PS-PARRALES (LOS)</t>
  </si>
  <si>
    <t>562-PS-PEDRO PONCE</t>
  </si>
  <si>
    <t>87-CL-AUSTRALIA</t>
  </si>
  <si>
    <t>APAL901-CMAP EJIDO BEACH 5</t>
  </si>
  <si>
    <t>1462-AV-SAL (DE LA)</t>
  </si>
  <si>
    <t>CENTRAL</t>
  </si>
  <si>
    <t>BAC. DOBLE BRAZO (1.5MTS)</t>
  </si>
  <si>
    <t>9 y 9</t>
  </si>
  <si>
    <t>Vial</t>
  </si>
  <si>
    <t>1470-CL-SALADAR</t>
  </si>
  <si>
    <t>APAL902-CMAP PODEPROM</t>
  </si>
  <si>
    <t>1434-AV-MAR (DEL)</t>
  </si>
  <si>
    <t>1471-AV-MAR AZUL</t>
  </si>
  <si>
    <t>840-PS-PONIENTE (DE) (tramo 2)</t>
  </si>
  <si>
    <t>Col. Doble</t>
  </si>
  <si>
    <t>Pescador</t>
  </si>
  <si>
    <t>APAL903-CMAP EJIDO BEACH 6</t>
  </si>
  <si>
    <t>APAL904-CMAP EJIDO BEACH 7</t>
  </si>
  <si>
    <t>840-PS-PONIENTE (DE) (tramo 1)</t>
  </si>
  <si>
    <t>APAL905-CMAP EJIDO BEACH 1</t>
  </si>
  <si>
    <t>1469-CL-SALAZON</t>
  </si>
  <si>
    <t>793-PS-OLAS (LAS)</t>
  </si>
  <si>
    <t>APAL906-CMAP EJIDO BEACH 3</t>
  </si>
  <si>
    <t>1460-CL-CARRACA</t>
  </si>
  <si>
    <t>1461-CL-MALVASIA</t>
  </si>
  <si>
    <t>1463-CL-CHARRAN</t>
  </si>
  <si>
    <t>1464-CL-CERCETA</t>
  </si>
  <si>
    <t>1465-CL-AVOCETA</t>
  </si>
  <si>
    <t>1466-CL-GARCILLA (Peatonal anexa al lago)</t>
  </si>
  <si>
    <t>1467-CL-CALANDRIA</t>
  </si>
  <si>
    <t>APAL907-CMAP EJIDO BEACH 4</t>
  </si>
  <si>
    <t>1466-CL-GARCILLA</t>
  </si>
  <si>
    <t>--Pasarela del lago</t>
  </si>
  <si>
    <t>APAL920-CMAP EJIDO BEACH 2</t>
  </si>
  <si>
    <t>1468-CL-GARUM</t>
  </si>
  <si>
    <t>APEN034-CMAP CIAVIEJA</t>
  </si>
  <si>
    <t>1073-PZ-DISCOBOLO</t>
  </si>
  <si>
    <t>PARQUE</t>
  </si>
  <si>
    <t>1083-AV-CIAVIEJA</t>
  </si>
  <si>
    <t>TRESB-PAR</t>
  </si>
  <si>
    <t>1092-PZ-CIBELES</t>
  </si>
  <si>
    <t>1156-CL-MOSAICO</t>
  </si>
  <si>
    <t>150-CL-LEONARDO DE FIGUEROA</t>
  </si>
  <si>
    <t>1579-CL-PATRICIOS</t>
  </si>
  <si>
    <t>1580-CL-CLEOPATRA</t>
  </si>
  <si>
    <t>1581-CL-MARCO ANTONIO</t>
  </si>
  <si>
    <t>1582-CL-TERMAS</t>
  </si>
  <si>
    <t>1583-CL-BETICA</t>
  </si>
  <si>
    <t>1675-CL-HISPANIA</t>
  </si>
  <si>
    <t>1698-CL-MIGUEL QUINTERO</t>
  </si>
  <si>
    <t>33-CL-MURGIS (desde Pedro Machuca hasta Avda. Cia Vieja)</t>
  </si>
  <si>
    <t>5088-CN-MURGI (desde Avda. Cia Vieja hasta cementerio)</t>
  </si>
  <si>
    <t>520-CL-JOSE DE CHURRIGUERA</t>
  </si>
  <si>
    <t>524-CL-JUAN DE HERRERA</t>
  </si>
  <si>
    <t>APTM701-CMAP CANALEX</t>
  </si>
  <si>
    <t>1086-CL-EMPERADORES</t>
  </si>
  <si>
    <t>1592-AV-TREINTA (EL)</t>
  </si>
  <si>
    <t>BAC. DOBLE (1.5MTS)</t>
  </si>
  <si>
    <t>APTM702-CMAP EL TREINTA</t>
  </si>
  <si>
    <t>1096-AV-INFANTA ELENA</t>
  </si>
  <si>
    <t>937-CL-ANETO</t>
  </si>
  <si>
    <t>APSM703-CMAP LA FRAGUA</t>
  </si>
  <si>
    <t>1131-CL-NAVACERRADA</t>
  </si>
  <si>
    <t>1211-CL-MONCAYO</t>
  </si>
  <si>
    <t>1554-CL-MONTENEGRO</t>
  </si>
  <si>
    <t>462-CR-MOJONERA</t>
  </si>
  <si>
    <t>COL. DOBLE</t>
  </si>
  <si>
    <t>10 y 10</t>
  </si>
  <si>
    <t>APSM723-CMAP MONTSENY</t>
  </si>
  <si>
    <t>1094-AV-INFANTA CRISTINA</t>
  </si>
  <si>
    <t>1119-CL-MONTSENY</t>
  </si>
  <si>
    <t>1553-CL-EVEREST</t>
  </si>
  <si>
    <t>1556-CL-SIERRA DE BAZA</t>
  </si>
  <si>
    <t>APTM721-CMAP UNIAGRO</t>
  </si>
  <si>
    <t>1142-CL-SIERRA DE GATA</t>
  </si>
  <si>
    <t>1201-CL-BASTIDOR</t>
  </si>
  <si>
    <t>APSM725-CMAP SIERRA DE LA ATALAYA</t>
  </si>
  <si>
    <t>1548-CL-SIERRA GUADARRAMA</t>
  </si>
  <si>
    <t>1549-CL-SIERRA MARIA</t>
  </si>
  <si>
    <t>1551-CL-SIERRA DE LA ATALAYA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</si>
</sst>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8" fillId="7" borderId="0" applyNumberFormat="0" applyBorder="0" applyAlignment="0" applyProtection="0"/>
    <xf numFmtId="0" fontId="13" fillId="9" borderId="1" applyNumberFormat="0" applyAlignment="0" applyProtection="0"/>
    <xf numFmtId="0" fontId="15" fillId="13" borderId="2" applyNumberFormat="0" applyAlignment="0" applyProtection="0"/>
    <xf numFmtId="0" fontId="14" fillId="0" borderId="3" applyNumberFormat="0" applyFill="0" applyAlignment="0" applyProtection="0"/>
    <xf numFmtId="0" fontId="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1" fillId="3" borderId="1" applyNumberFormat="0" applyAlignment="0" applyProtection="0"/>
    <xf numFmtId="0" fontId="9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0" fillId="5" borderId="5" applyNumberFormat="0" applyFont="0" applyAlignment="0" applyProtection="0"/>
    <xf numFmtId="9" fontId="0" fillId="0" borderId="0" applyFont="0" applyFill="0" applyBorder="0" applyAlignment="0" applyProtection="0"/>
    <xf numFmtId="0" fontId="12" fillId="9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18" borderId="10" xfId="0" applyFill="1" applyBorder="1" applyAlignment="1">
      <alignment vertical="center"/>
    </xf>
    <xf numFmtId="0" fontId="2" fillId="18" borderId="11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0" fillId="19" borderId="13" xfId="0" applyFill="1" applyBorder="1" applyAlignment="1">
      <alignment/>
    </xf>
    <xf numFmtId="0" fontId="0" fillId="19" borderId="11" xfId="0" applyFill="1" applyBorder="1" applyAlignment="1">
      <alignment horizontal="center"/>
    </xf>
    <xf numFmtId="0" fontId="0" fillId="19" borderId="11" xfId="0" applyFill="1" applyBorder="1" applyAlignment="1">
      <alignment horizontal="right"/>
    </xf>
    <xf numFmtId="0" fontId="0" fillId="19" borderId="11" xfId="0" applyFill="1" applyBorder="1" applyAlignment="1">
      <alignment/>
    </xf>
    <xf numFmtId="0" fontId="0" fillId="19" borderId="11" xfId="0" applyFont="1" applyFill="1" applyBorder="1" applyAlignment="1">
      <alignment horizontal="center"/>
    </xf>
    <xf numFmtId="0" fontId="0" fillId="19" borderId="12" xfId="0" applyFill="1" applyBorder="1" applyAlignment="1">
      <alignment/>
    </xf>
    <xf numFmtId="0" fontId="0" fillId="20" borderId="13" xfId="0" applyFill="1" applyBorder="1" applyAlignment="1">
      <alignment/>
    </xf>
    <xf numFmtId="0" fontId="0" fillId="20" borderId="11" xfId="0" applyFont="1" applyFill="1" applyBorder="1" applyAlignment="1">
      <alignment horizontal="center"/>
    </xf>
    <xf numFmtId="0" fontId="0" fillId="20" borderId="11" xfId="0" applyFill="1" applyBorder="1" applyAlignment="1">
      <alignment horizontal="right"/>
    </xf>
    <xf numFmtId="0" fontId="0" fillId="20" borderId="11" xfId="0" applyFill="1" applyBorder="1" applyAlignment="1">
      <alignment horizontal="center"/>
    </xf>
    <xf numFmtId="0" fontId="0" fillId="20" borderId="11" xfId="0" applyFont="1" applyFill="1" applyBorder="1" applyAlignment="1">
      <alignment horizontal="right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5" xfId="0" applyFill="1" applyBorder="1" applyAlignment="1">
      <alignment horizontal="center"/>
    </xf>
    <xf numFmtId="0" fontId="0" fillId="20" borderId="15" xfId="0" applyFill="1" applyBorder="1" applyAlignment="1">
      <alignment horizontal="right"/>
    </xf>
    <xf numFmtId="0" fontId="0" fillId="20" borderId="15" xfId="0" applyFill="1" applyBorder="1" applyAlignment="1">
      <alignment/>
    </xf>
    <xf numFmtId="0" fontId="0" fillId="20" borderId="15" xfId="0" applyFont="1" applyFill="1" applyBorder="1" applyAlignment="1">
      <alignment horizontal="center"/>
    </xf>
    <xf numFmtId="0" fontId="0" fillId="20" borderId="16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15" xfId="0" applyFill="1" applyBorder="1" applyAlignment="1">
      <alignment horizontal="center"/>
    </xf>
    <xf numFmtId="0" fontId="0" fillId="19" borderId="15" xfId="0" applyFill="1" applyBorder="1" applyAlignment="1">
      <alignment horizontal="right"/>
    </xf>
    <xf numFmtId="0" fontId="0" fillId="19" borderId="15" xfId="0" applyFill="1" applyBorder="1" applyAlignment="1">
      <alignment/>
    </xf>
    <xf numFmtId="0" fontId="0" fillId="19" borderId="15" xfId="0" applyFont="1" applyFill="1" applyBorder="1" applyAlignment="1">
      <alignment horizontal="center"/>
    </xf>
    <xf numFmtId="0" fontId="0" fillId="19" borderId="16" xfId="0" applyFill="1" applyBorder="1" applyAlignment="1">
      <alignment/>
    </xf>
    <xf numFmtId="0" fontId="0" fillId="8" borderId="10" xfId="0" applyFill="1" applyBorder="1" applyAlignment="1">
      <alignment vertical="center"/>
    </xf>
    <xf numFmtId="0" fontId="2" fillId="8" borderId="11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0" fillId="9" borderId="13" xfId="0" applyFill="1" applyBorder="1" applyAlignment="1">
      <alignment/>
    </xf>
    <xf numFmtId="0" fontId="0" fillId="9" borderId="11" xfId="0" applyFill="1" applyBorder="1" applyAlignment="1">
      <alignment horizontal="center"/>
    </xf>
    <xf numFmtId="0" fontId="0" fillId="9" borderId="11" xfId="0" applyFill="1" applyBorder="1" applyAlignment="1">
      <alignment horizontal="right"/>
    </xf>
    <xf numFmtId="0" fontId="0" fillId="9" borderId="11" xfId="0" applyFill="1" applyBorder="1" applyAlignment="1">
      <alignment/>
    </xf>
    <xf numFmtId="0" fontId="0" fillId="9" borderId="11" xfId="0" applyFont="1" applyFill="1" applyBorder="1" applyAlignment="1">
      <alignment horizontal="center"/>
    </xf>
    <xf numFmtId="0" fontId="0" fillId="9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9" borderId="14" xfId="0" applyFill="1" applyBorder="1" applyAlignment="1">
      <alignment/>
    </xf>
    <xf numFmtId="0" fontId="0" fillId="9" borderId="15" xfId="0" applyFill="1" applyBorder="1" applyAlignment="1">
      <alignment horizontal="center"/>
    </xf>
    <xf numFmtId="0" fontId="0" fillId="9" borderId="15" xfId="0" applyFill="1" applyBorder="1" applyAlignment="1">
      <alignment horizontal="right"/>
    </xf>
    <xf numFmtId="0" fontId="0" fillId="9" borderId="15" xfId="0" applyFill="1" applyBorder="1" applyAlignment="1">
      <alignment/>
    </xf>
    <xf numFmtId="0" fontId="0" fillId="9" borderId="15" xfId="0" applyFont="1" applyFill="1" applyBorder="1" applyAlignment="1">
      <alignment horizontal="center"/>
    </xf>
    <xf numFmtId="0" fontId="0" fillId="9" borderId="16" xfId="0" applyFill="1" applyBorder="1" applyAlignment="1">
      <alignment/>
    </xf>
    <xf numFmtId="0" fontId="0" fillId="20" borderId="17" xfId="0" applyFill="1" applyBorder="1" applyAlignment="1">
      <alignment horizontal="center"/>
    </xf>
    <xf numFmtId="0" fontId="0" fillId="19" borderId="18" xfId="0" applyFill="1" applyBorder="1" applyAlignment="1">
      <alignment horizontal="right"/>
    </xf>
    <xf numFmtId="0" fontId="0" fillId="19" borderId="19" xfId="0" applyFill="1" applyBorder="1" applyAlignment="1">
      <alignment horizontal="center"/>
    </xf>
    <xf numFmtId="0" fontId="0" fillId="19" borderId="20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/>
    </xf>
    <xf numFmtId="0" fontId="1" fillId="18" borderId="21" xfId="0" applyFont="1" applyFill="1" applyBorder="1" applyAlignment="1">
      <alignment horizontal="center" vertical="center"/>
    </xf>
    <xf numFmtId="0" fontId="1" fillId="18" borderId="13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right" vertical="center"/>
    </xf>
    <xf numFmtId="0" fontId="2" fillId="18" borderId="11" xfId="0" applyFont="1" applyFill="1" applyBorder="1" applyAlignment="1">
      <alignment horizontal="right" vertical="center"/>
    </xf>
    <xf numFmtId="0" fontId="2" fillId="18" borderId="22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right" vertical="center"/>
    </xf>
    <xf numFmtId="0" fontId="2" fillId="8" borderId="11" xfId="0" applyFont="1" applyFill="1" applyBorder="1" applyAlignment="1">
      <alignment horizontal="right" vertical="center"/>
    </xf>
    <xf numFmtId="0" fontId="2" fillId="8" borderId="2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fmr\Desktop\Edu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CCIONES CALLES"/>
      <sheetName val="SECCIONES TIPO2"/>
      <sheetName val="iNTRODUCIDO EN PROYECTO"/>
      <sheetName val="Hoja1"/>
      <sheetName val="Hoja11"/>
      <sheetName val="Resumen Económico"/>
      <sheetName val="Resumen total memoria edusi"/>
      <sheetName val="Resumen Uds_Pot SIN POT NUEVOS"/>
      <sheetName val="Resumen Uds_Pot ORIGINAL"/>
      <sheetName val="Resumen (2)"/>
      <sheetName val="Datos APEN001"/>
      <sheetName val="Tabla dinamica APEN001"/>
      <sheetName val="Datos APEN002"/>
      <sheetName val="Tabla dinamica APEN002"/>
      <sheetName val="Datos APEN020"/>
      <sheetName val="Tabla dinamica APES020"/>
      <sheetName val="Datos APEN027"/>
      <sheetName val="Tabla dinamica APEN027"/>
      <sheetName val="Datos APAL901"/>
      <sheetName val="Tabla dinamica APAL901"/>
      <sheetName val="Datos APAL902"/>
      <sheetName val="Tabla dinamica APAL902"/>
      <sheetName val="Datos APAL903"/>
      <sheetName val="Tabla dinamica APAL903"/>
      <sheetName val="Datos APAL904"/>
      <sheetName val="Tabla dinamica APAL904"/>
      <sheetName val="Datos APAL905"/>
      <sheetName val="Tabla dinamica APAL905"/>
      <sheetName val="Datos APAL906"/>
      <sheetName val="Tabla dinamica APAL906"/>
      <sheetName val="Datos APAL907"/>
      <sheetName val="Tabla dinamica APAL907"/>
      <sheetName val="Datos APAL920"/>
      <sheetName val="Tabla dinamica APAL920"/>
      <sheetName val="Datos APEN034"/>
      <sheetName val="Tabla dinamica APEN034"/>
      <sheetName val="Datos APTM701"/>
      <sheetName val="Tabla dinamica APTM701"/>
      <sheetName val="Datos APTM702"/>
      <sheetName val="Tabla dinamica APTM702"/>
      <sheetName val="Datos APSM703"/>
      <sheetName val="Tabla dinamica APSM703"/>
      <sheetName val="Datos APSM723"/>
      <sheetName val="Tabla dinamica APSM723"/>
      <sheetName val="Datos APTM721"/>
      <sheetName val="Tabla dinamica APTM721"/>
      <sheetName val="Datos APSM725"/>
      <sheetName val="Tabla dinamica APSM725"/>
      <sheetName val="fORMULA PROPUESTA"/>
    </sheetNames>
    <sheetDataSet>
      <sheetData sheetId="4">
        <row r="4">
          <cell r="L4" t="str">
            <v>Cód. Emplazamiento</v>
          </cell>
          <cell r="M4" t="str">
            <v>Total luminarias</v>
          </cell>
          <cell r="N4" t="str">
            <v>Sección tipo</v>
          </cell>
        </row>
        <row r="5">
          <cell r="J5" t="str">
            <v>1100-CL-CEPA (LA)</v>
          </cell>
          <cell r="K5" t="str">
            <v>CEPA (LA)</v>
          </cell>
          <cell r="L5">
            <v>1100</v>
          </cell>
          <cell r="M5">
            <v>2</v>
          </cell>
          <cell r="N5">
            <v>3</v>
          </cell>
        </row>
        <row r="6">
          <cell r="J6" t="str">
            <v>114-CL-ALEMANIA</v>
          </cell>
          <cell r="K6" t="str">
            <v>ALEMANIA</v>
          </cell>
          <cell r="L6">
            <v>114</v>
          </cell>
          <cell r="M6">
            <v>14</v>
          </cell>
          <cell r="N6">
            <v>6</v>
          </cell>
        </row>
        <row r="7">
          <cell r="J7" t="str">
            <v>1185-CL-SAN JUAN BOSCO</v>
          </cell>
          <cell r="K7" t="str">
            <v>SAN JUAN BOSCO</v>
          </cell>
          <cell r="L7">
            <v>1185</v>
          </cell>
          <cell r="M7">
            <v>8</v>
          </cell>
          <cell r="N7">
            <v>7</v>
          </cell>
        </row>
        <row r="8">
          <cell r="J8" t="str">
            <v>1206-CL-CITA</v>
          </cell>
          <cell r="K8" t="str">
            <v>CITA</v>
          </cell>
          <cell r="L8">
            <v>1206</v>
          </cell>
          <cell r="M8">
            <v>2</v>
          </cell>
          <cell r="N8">
            <v>6</v>
          </cell>
        </row>
        <row r="9">
          <cell r="J9" t="str">
            <v>153-CL-OCEANIA</v>
          </cell>
          <cell r="K9" t="str">
            <v>OCEANIA</v>
          </cell>
          <cell r="L9">
            <v>153</v>
          </cell>
          <cell r="M9">
            <v>3</v>
          </cell>
          <cell r="N9">
            <v>6</v>
          </cell>
        </row>
        <row r="10">
          <cell r="J10" t="str">
            <v>188-CL-LOMAS (LAS)</v>
          </cell>
          <cell r="K10" t="str">
            <v>LOMAS (LAS)</v>
          </cell>
          <cell r="L10">
            <v>188</v>
          </cell>
          <cell r="M10">
            <v>5</v>
          </cell>
          <cell r="N10">
            <v>5</v>
          </cell>
        </row>
        <row r="11">
          <cell r="J11" t="str">
            <v>250-CL-GARCIA LORCA</v>
          </cell>
          <cell r="K11" t="str">
            <v>GARCIA LORCA</v>
          </cell>
          <cell r="L11">
            <v>250</v>
          </cell>
          <cell r="M11">
            <v>2</v>
          </cell>
          <cell r="N11">
            <v>1</v>
          </cell>
        </row>
        <row r="12">
          <cell r="J12" t="str">
            <v>28-DS-CAÑADA UGIJAR</v>
          </cell>
          <cell r="K12" t="str">
            <v>CAÑADA UGIJAR</v>
          </cell>
          <cell r="L12">
            <v>28</v>
          </cell>
          <cell r="M12">
            <v>2</v>
          </cell>
          <cell r="N12" t="str">
            <v>rotonda</v>
          </cell>
        </row>
        <row r="13">
          <cell r="J13" t="str">
            <v>368-CL-AFRICA</v>
          </cell>
          <cell r="K13" t="str">
            <v>AFRICA</v>
          </cell>
          <cell r="L13">
            <v>368</v>
          </cell>
          <cell r="M13">
            <v>7</v>
          </cell>
          <cell r="N13">
            <v>6</v>
          </cell>
        </row>
        <row r="14">
          <cell r="J14" t="str">
            <v>369-CL-ATLANTIDA</v>
          </cell>
          <cell r="K14" t="str">
            <v>ATLANTIDA</v>
          </cell>
          <cell r="L14">
            <v>369</v>
          </cell>
          <cell r="M14">
            <v>5</v>
          </cell>
          <cell r="N14">
            <v>6</v>
          </cell>
        </row>
        <row r="15">
          <cell r="J15" t="str">
            <v>370-CL-MERCADO COMUN</v>
          </cell>
          <cell r="K15" t="str">
            <v>MERCADO COMUN</v>
          </cell>
          <cell r="L15">
            <v>370</v>
          </cell>
          <cell r="M15">
            <v>20</v>
          </cell>
          <cell r="N15">
            <v>16</v>
          </cell>
        </row>
        <row r="16">
          <cell r="J16" t="str">
            <v>373-CL-BAYARCAL (desde Hmnos. Lirola hasta Neptuno)</v>
          </cell>
          <cell r="K16" t="str">
            <v>BAYARCAL</v>
          </cell>
          <cell r="L16">
            <v>373</v>
          </cell>
          <cell r="M16">
            <v>4</v>
          </cell>
          <cell r="N16">
            <v>15</v>
          </cell>
        </row>
        <row r="17">
          <cell r="J17" t="str">
            <v>373-CL-BAYARCAL (desde Neptuno hasta Mercado Común</v>
          </cell>
          <cell r="K17" t="str">
            <v>BAYARCAL</v>
          </cell>
          <cell r="L17">
            <v>373</v>
          </cell>
          <cell r="M17">
            <v>15</v>
          </cell>
          <cell r="N17">
            <v>8</v>
          </cell>
        </row>
        <row r="18">
          <cell r="J18" t="str">
            <v>398-CL-ARCADIA</v>
          </cell>
          <cell r="K18" t="str">
            <v>ARCADIA</v>
          </cell>
          <cell r="L18">
            <v>398</v>
          </cell>
          <cell r="M18">
            <v>13</v>
          </cell>
          <cell r="N18">
            <v>9</v>
          </cell>
        </row>
        <row r="19">
          <cell r="J19" t="str">
            <v>407-CL-HERMANOS LIROLA</v>
          </cell>
          <cell r="K19" t="str">
            <v>HERMANOS LIROLA</v>
          </cell>
          <cell r="L19">
            <v>407</v>
          </cell>
          <cell r="M19">
            <v>6</v>
          </cell>
          <cell r="N19">
            <v>14</v>
          </cell>
        </row>
        <row r="20">
          <cell r="J20" t="str">
            <v>453-CL-ARQUITEC PEREZ DE ARENAZA</v>
          </cell>
          <cell r="K20" t="str">
            <v>ARQUITEC PEREZ DE ARENAZA</v>
          </cell>
          <cell r="L20">
            <v>453</v>
          </cell>
          <cell r="M20">
            <v>27</v>
          </cell>
          <cell r="N20">
            <v>2</v>
          </cell>
        </row>
        <row r="21">
          <cell r="J21" t="str">
            <v>461-PS-MIMOSAS (DE LAS)</v>
          </cell>
          <cell r="K21" t="str">
            <v>MIMOSAS (DE LAS)</v>
          </cell>
          <cell r="L21">
            <v>461</v>
          </cell>
          <cell r="M21">
            <v>2</v>
          </cell>
          <cell r="N21" t="str">
            <v>rotonda</v>
          </cell>
        </row>
        <row r="22">
          <cell r="J22" t="str">
            <v>528-CL-JUPITER (desde Nicolas Salmerón hasta Ps Pedro Ponce)</v>
          </cell>
          <cell r="K22" t="str">
            <v>JUPITER</v>
          </cell>
          <cell r="L22">
            <v>528</v>
          </cell>
          <cell r="M22">
            <v>18</v>
          </cell>
          <cell r="N22">
            <v>10</v>
          </cell>
        </row>
        <row r="23">
          <cell r="J23" t="str">
            <v>528-CL-JUPITER (desde Ps Pedro Ponce hasta Bayarcal)</v>
          </cell>
          <cell r="K23" t="str">
            <v>JUPITER</v>
          </cell>
          <cell r="L23">
            <v>528</v>
          </cell>
          <cell r="M23">
            <v>2</v>
          </cell>
          <cell r="N23">
            <v>8</v>
          </cell>
        </row>
        <row r="24">
          <cell r="J24" t="str">
            <v>555-PS-PARRALES (LOS)</v>
          </cell>
          <cell r="K24" t="str">
            <v>PARRALES (LOS)</v>
          </cell>
          <cell r="L24">
            <v>555</v>
          </cell>
          <cell r="M24">
            <v>10</v>
          </cell>
          <cell r="N24">
            <v>4</v>
          </cell>
        </row>
        <row r="25">
          <cell r="J25" t="str">
            <v>556-CL-NEPTUNO</v>
          </cell>
          <cell r="K25" t="str">
            <v>NEPTUNO</v>
          </cell>
          <cell r="L25">
            <v>556</v>
          </cell>
          <cell r="M25">
            <v>2</v>
          </cell>
          <cell r="N25">
            <v>13</v>
          </cell>
        </row>
        <row r="26">
          <cell r="J26" t="str">
            <v>562-PS-PEDRO PONCE</v>
          </cell>
          <cell r="K26" t="str">
            <v>PEDRO PONCE</v>
          </cell>
          <cell r="L26">
            <v>562</v>
          </cell>
          <cell r="M26">
            <v>30</v>
          </cell>
          <cell r="N26">
            <v>33</v>
          </cell>
        </row>
        <row r="27">
          <cell r="J27" t="str">
            <v>613-AV-NICOLAS SALMERON</v>
          </cell>
          <cell r="K27" t="str">
            <v>NICOLAS SALMERON</v>
          </cell>
          <cell r="L27">
            <v>613</v>
          </cell>
          <cell r="M27">
            <v>12</v>
          </cell>
          <cell r="N27">
            <v>11</v>
          </cell>
        </row>
        <row r="28">
          <cell r="J28" t="str">
            <v>667-CL-ZEUS</v>
          </cell>
          <cell r="K28" t="str">
            <v>ZEUS</v>
          </cell>
          <cell r="L28">
            <v>667</v>
          </cell>
          <cell r="M28">
            <v>4</v>
          </cell>
          <cell r="N28">
            <v>12</v>
          </cell>
        </row>
        <row r="29">
          <cell r="J29" t="str">
            <v>749-PZ-TENIENTE ARTURO MUÑOZ</v>
          </cell>
          <cell r="K29" t="str">
            <v>TENIENTE ARTURO MUÑOZ</v>
          </cell>
          <cell r="L29">
            <v>749</v>
          </cell>
          <cell r="M29">
            <v>4</v>
          </cell>
          <cell r="N29" t="str">
            <v>rotonda</v>
          </cell>
        </row>
        <row r="30">
          <cell r="J30" t="str">
            <v>74-CL-ALCALA</v>
          </cell>
          <cell r="K30" t="str">
            <v>ALCALA</v>
          </cell>
          <cell r="L30">
            <v>74</v>
          </cell>
          <cell r="M30">
            <v>1</v>
          </cell>
          <cell r="N30" t="str">
            <v>roronda</v>
          </cell>
        </row>
        <row r="31">
          <cell r="J31" t="str">
            <v>87-CL-AUSTRALIA</v>
          </cell>
          <cell r="K31" t="str">
            <v>AUSTRALIA</v>
          </cell>
          <cell r="L31">
            <v>87</v>
          </cell>
          <cell r="M31">
            <v>3</v>
          </cell>
          <cell r="N31">
            <v>6</v>
          </cell>
        </row>
        <row r="32">
          <cell r="M32" t="str">
            <v>223 Uds</v>
          </cell>
        </row>
        <row r="36">
          <cell r="L36" t="str">
            <v>Cód. Emplazamiento</v>
          </cell>
          <cell r="M36" t="str">
            <v>Total luminarias</v>
          </cell>
          <cell r="N36" t="str">
            <v>Sección tipo</v>
          </cell>
        </row>
        <row r="37">
          <cell r="J37" t="str">
            <v>1151-PZ-MAYOR</v>
          </cell>
          <cell r="K37" t="str">
            <v>MAYOR</v>
          </cell>
          <cell r="L37">
            <v>1151</v>
          </cell>
          <cell r="M37">
            <v>90</v>
          </cell>
          <cell r="N37" t="str">
            <v>PARQUE</v>
          </cell>
        </row>
        <row r="38">
          <cell r="J38" t="str">
            <v>1181-AV-ROMULO Y REMO</v>
          </cell>
          <cell r="K38" t="str">
            <v>ROMULO Y REMO</v>
          </cell>
          <cell r="L38">
            <v>1181</v>
          </cell>
          <cell r="M38">
            <v>7</v>
          </cell>
          <cell r="N38">
            <v>5</v>
          </cell>
        </row>
        <row r="39">
          <cell r="J39" t="str">
            <v>1183-CL-SAGITARIO</v>
          </cell>
          <cell r="K39" t="str">
            <v>SAGITARIO</v>
          </cell>
          <cell r="L39">
            <v>1183</v>
          </cell>
          <cell r="M39">
            <v>2</v>
          </cell>
          <cell r="N39">
            <v>8</v>
          </cell>
        </row>
        <row r="40">
          <cell r="J40" t="str">
            <v>118-LU-CERCA MORAL</v>
          </cell>
          <cell r="K40" t="str">
            <v>CERCA MORAL</v>
          </cell>
          <cell r="L40">
            <v>118</v>
          </cell>
          <cell r="M40">
            <v>4</v>
          </cell>
          <cell r="N40">
            <v>6</v>
          </cell>
        </row>
        <row r="41">
          <cell r="J41" t="str">
            <v>1196-CL-PORCIA MAURA</v>
          </cell>
          <cell r="K41" t="str">
            <v>PORCIA MAURA</v>
          </cell>
          <cell r="L41">
            <v>1196</v>
          </cell>
          <cell r="M41">
            <v>5</v>
          </cell>
          <cell r="N41">
            <v>8</v>
          </cell>
        </row>
        <row r="42">
          <cell r="J42" t="str">
            <v>137-CL-CERVANTES</v>
          </cell>
          <cell r="K42" t="str">
            <v>CERVANTES</v>
          </cell>
          <cell r="L42">
            <v>137</v>
          </cell>
          <cell r="M42">
            <v>6</v>
          </cell>
          <cell r="N42">
            <v>12</v>
          </cell>
        </row>
        <row r="43">
          <cell r="J43" t="str">
            <v>145-CL-OLIMPIADAS</v>
          </cell>
          <cell r="K43" t="str">
            <v>OLIMPIADAS</v>
          </cell>
          <cell r="L43">
            <v>145</v>
          </cell>
          <cell r="M43">
            <v>7</v>
          </cell>
          <cell r="N43">
            <v>8</v>
          </cell>
        </row>
        <row r="44">
          <cell r="J44" t="str">
            <v>1488-PZ-TEATRO</v>
          </cell>
          <cell r="K44" t="str">
            <v>TEATRO</v>
          </cell>
          <cell r="L44">
            <v>1488</v>
          </cell>
          <cell r="M44">
            <v>10</v>
          </cell>
          <cell r="N44" t="str">
            <v>PARQUE</v>
          </cell>
        </row>
        <row r="45">
          <cell r="J45" t="str">
            <v>173-CL-ALMIRANTE</v>
          </cell>
          <cell r="K45" t="str">
            <v>ALMIRANTE</v>
          </cell>
          <cell r="L45">
            <v>173</v>
          </cell>
          <cell r="M45">
            <v>13</v>
          </cell>
          <cell r="N45">
            <v>26</v>
          </cell>
        </row>
        <row r="46">
          <cell r="J46" t="str">
            <v>199-CL-ALVAREZ DE CASTRO</v>
          </cell>
          <cell r="K46" t="str">
            <v>ALVAREZ DE CASTRO</v>
          </cell>
          <cell r="L46">
            <v>199</v>
          </cell>
          <cell r="M46">
            <v>4</v>
          </cell>
          <cell r="N46">
            <v>31</v>
          </cell>
        </row>
        <row r="47">
          <cell r="J47" t="str">
            <v>214-CL-BARCELONA</v>
          </cell>
          <cell r="K47" t="str">
            <v>BARCELONA</v>
          </cell>
          <cell r="L47">
            <v>214</v>
          </cell>
          <cell r="M47">
            <v>15</v>
          </cell>
          <cell r="N47">
            <v>12</v>
          </cell>
        </row>
        <row r="48">
          <cell r="J48" t="str">
            <v>238-CL-JIMENEZ DIAZ</v>
          </cell>
          <cell r="K48" t="str">
            <v>JIMENEZ DIAZ</v>
          </cell>
          <cell r="L48">
            <v>238</v>
          </cell>
          <cell r="M48">
            <v>4</v>
          </cell>
          <cell r="N48">
            <v>6</v>
          </cell>
        </row>
        <row r="49">
          <cell r="J49" t="str">
            <v>255-CL-ECUADOR</v>
          </cell>
          <cell r="K49" t="str">
            <v>ECUADOR</v>
          </cell>
          <cell r="L49">
            <v>255</v>
          </cell>
          <cell r="M49">
            <v>4</v>
          </cell>
          <cell r="N49">
            <v>20</v>
          </cell>
        </row>
        <row r="50">
          <cell r="J50" t="str">
            <v>259-CL-COLOMBIA</v>
          </cell>
          <cell r="K50" t="str">
            <v>COLOMBIA</v>
          </cell>
          <cell r="L50">
            <v>259</v>
          </cell>
          <cell r="M50">
            <v>12</v>
          </cell>
          <cell r="N50">
            <v>29</v>
          </cell>
        </row>
        <row r="51">
          <cell r="J51" t="str">
            <v>261-CL-RIO NALON</v>
          </cell>
          <cell r="K51" t="str">
            <v>RIO NALON</v>
          </cell>
          <cell r="L51">
            <v>261</v>
          </cell>
          <cell r="M51">
            <v>5</v>
          </cell>
          <cell r="N51">
            <v>6</v>
          </cell>
        </row>
        <row r="52">
          <cell r="J52" t="str">
            <v>337-CL-VIZCAINO MARQUES</v>
          </cell>
          <cell r="K52" t="str">
            <v>VIZCAINO MARQUES</v>
          </cell>
          <cell r="L52">
            <v>337</v>
          </cell>
          <cell r="M52">
            <v>3</v>
          </cell>
          <cell r="N52">
            <v>32</v>
          </cell>
        </row>
        <row r="53">
          <cell r="J53" t="str">
            <v>33-CL-MURGIS (desde Miguel Angel hasta Lobero)</v>
          </cell>
          <cell r="K53" t="str">
            <v>MURGI</v>
          </cell>
          <cell r="L53">
            <v>5088</v>
          </cell>
          <cell r="M53">
            <v>13</v>
          </cell>
          <cell r="N53">
            <v>8</v>
          </cell>
        </row>
        <row r="54">
          <cell r="J54" t="str">
            <v>445-CL-CALIGULA</v>
          </cell>
          <cell r="K54" t="str">
            <v>CALIGULA</v>
          </cell>
          <cell r="L54">
            <v>445</v>
          </cell>
          <cell r="M54">
            <v>4</v>
          </cell>
          <cell r="N54">
            <v>6</v>
          </cell>
        </row>
        <row r="55">
          <cell r="J55" t="str">
            <v>456-CL-CLAUDIO</v>
          </cell>
          <cell r="K55" t="str">
            <v>CLAUDIO</v>
          </cell>
          <cell r="L55">
            <v>456</v>
          </cell>
          <cell r="M55">
            <v>5</v>
          </cell>
          <cell r="N55">
            <v>6</v>
          </cell>
        </row>
        <row r="56">
          <cell r="J56" t="str">
            <v>457-CL-CONSTANTINO</v>
          </cell>
          <cell r="K56" t="str">
            <v>CONSTANTINO</v>
          </cell>
          <cell r="L56">
            <v>457</v>
          </cell>
          <cell r="M56">
            <v>17</v>
          </cell>
          <cell r="N56">
            <v>16</v>
          </cell>
        </row>
        <row r="57">
          <cell r="J57" t="str">
            <v>468-CL-DONATO BRAMANTE</v>
          </cell>
          <cell r="K57" t="str">
            <v>DONATO BRAMANTE</v>
          </cell>
          <cell r="L57">
            <v>468</v>
          </cell>
          <cell r="M57">
            <v>8</v>
          </cell>
          <cell r="N57">
            <v>8</v>
          </cell>
        </row>
        <row r="58">
          <cell r="J58" t="str">
            <v>494-CL-GALVA</v>
          </cell>
          <cell r="K58" t="str">
            <v>GALVA</v>
          </cell>
          <cell r="L58">
            <v>494</v>
          </cell>
          <cell r="M58">
            <v>4</v>
          </cell>
          <cell r="N58">
            <v>6</v>
          </cell>
        </row>
        <row r="59">
          <cell r="J59" t="str">
            <v>527-CL-JULIO CESAR</v>
          </cell>
          <cell r="K59" t="str">
            <v>JULIO CESAR</v>
          </cell>
          <cell r="L59">
            <v>527</v>
          </cell>
          <cell r="M59">
            <v>4</v>
          </cell>
          <cell r="N59">
            <v>8</v>
          </cell>
        </row>
        <row r="60">
          <cell r="J60" t="str">
            <v>528-CL-JUPITER (desde Bayarcal hasta Zeus)</v>
          </cell>
          <cell r="K60" t="str">
            <v>JUPITER</v>
          </cell>
          <cell r="L60">
            <v>528</v>
          </cell>
          <cell r="M60">
            <v>2</v>
          </cell>
          <cell r="N60">
            <v>8</v>
          </cell>
        </row>
        <row r="61">
          <cell r="J61" t="str">
            <v>528-CL-JUPITER (desde Zeus hasta Bulevar)</v>
          </cell>
          <cell r="K61" t="str">
            <v>JUPITER</v>
          </cell>
          <cell r="L61">
            <v>528</v>
          </cell>
          <cell r="M61">
            <v>3</v>
          </cell>
          <cell r="N61">
            <v>27</v>
          </cell>
        </row>
        <row r="62">
          <cell r="J62" t="str">
            <v>546-CL-MIGUEL ANGEL</v>
          </cell>
          <cell r="K62" t="str">
            <v>MIGUEL ANGEL</v>
          </cell>
          <cell r="L62">
            <v>546</v>
          </cell>
          <cell r="M62">
            <v>8</v>
          </cell>
          <cell r="N62">
            <v>12</v>
          </cell>
        </row>
        <row r="63">
          <cell r="J63" t="str">
            <v>556-CL-NEPTUNO</v>
          </cell>
          <cell r="K63" t="str">
            <v>NEPTUNO</v>
          </cell>
          <cell r="L63">
            <v>556</v>
          </cell>
          <cell r="M63">
            <v>4</v>
          </cell>
          <cell r="N63">
            <v>13</v>
          </cell>
        </row>
        <row r="64">
          <cell r="J64" t="str">
            <v>561-CL-OCTAVIO AUGUSTO</v>
          </cell>
          <cell r="K64" t="str">
            <v>OCTAVIO AUGUSTO</v>
          </cell>
          <cell r="L64">
            <v>561</v>
          </cell>
          <cell r="M64">
            <v>4</v>
          </cell>
          <cell r="N64">
            <v>16</v>
          </cell>
        </row>
        <row r="65">
          <cell r="J65" t="str">
            <v>57-CL-HERMANOS ALFEREZ</v>
          </cell>
          <cell r="K65" t="str">
            <v>HERMANOS ALFEREZ</v>
          </cell>
          <cell r="L65">
            <v>57</v>
          </cell>
          <cell r="M65">
            <v>7</v>
          </cell>
          <cell r="N65">
            <v>6</v>
          </cell>
        </row>
        <row r="66">
          <cell r="J66" t="str">
            <v>606-CL-RIO JUCAR</v>
          </cell>
          <cell r="K66" t="str">
            <v>RIO JUCAR</v>
          </cell>
          <cell r="L66">
            <v>606</v>
          </cell>
          <cell r="M66">
            <v>4</v>
          </cell>
          <cell r="N66">
            <v>8</v>
          </cell>
        </row>
        <row r="67">
          <cell r="J67" t="str">
            <v>643-CL-PABLO NERUDA</v>
          </cell>
          <cell r="K67" t="str">
            <v>PABLO NERUDA</v>
          </cell>
          <cell r="L67">
            <v>643</v>
          </cell>
          <cell r="M67">
            <v>6</v>
          </cell>
          <cell r="N67">
            <v>6</v>
          </cell>
        </row>
        <row r="68">
          <cell r="J68" t="str">
            <v>645-CL-TITO</v>
          </cell>
          <cell r="K68" t="str">
            <v>TITO</v>
          </cell>
          <cell r="L68">
            <v>645</v>
          </cell>
          <cell r="M68">
            <v>1</v>
          </cell>
          <cell r="N68">
            <v>6</v>
          </cell>
        </row>
        <row r="69">
          <cell r="J69" t="str">
            <v>661-CL-VESPASIANO</v>
          </cell>
          <cell r="K69" t="str">
            <v>VESPASIANO</v>
          </cell>
          <cell r="L69">
            <v>661</v>
          </cell>
          <cell r="M69">
            <v>4</v>
          </cell>
          <cell r="N69">
            <v>6</v>
          </cell>
        </row>
        <row r="70">
          <cell r="J70" t="str">
            <v>667-CL-ZEUS</v>
          </cell>
          <cell r="K70" t="str">
            <v>ZEUS</v>
          </cell>
          <cell r="L70">
            <v>667</v>
          </cell>
          <cell r="M70">
            <v>6</v>
          </cell>
          <cell r="N70">
            <v>12</v>
          </cell>
        </row>
        <row r="71">
          <cell r="J71" t="str">
            <v>67-CL-LOBERO</v>
          </cell>
          <cell r="K71" t="str">
            <v>LOBERO</v>
          </cell>
          <cell r="L71">
            <v>67</v>
          </cell>
          <cell r="M71">
            <v>5</v>
          </cell>
          <cell r="N71">
            <v>8</v>
          </cell>
        </row>
        <row r="72">
          <cell r="J72" t="str">
            <v>751-PZ-CONSTITUCION</v>
          </cell>
          <cell r="K72" t="str">
            <v>CONSTITUCION</v>
          </cell>
          <cell r="L72">
            <v>751</v>
          </cell>
          <cell r="M72">
            <v>5</v>
          </cell>
          <cell r="N72">
            <v>7</v>
          </cell>
        </row>
        <row r="73">
          <cell r="J73" t="str">
            <v>76-AV-BULEVAR DE EL EJIDO</v>
          </cell>
          <cell r="K73" t="str">
            <v>BULEVAR DE EL EJIDO</v>
          </cell>
          <cell r="L73">
            <v>76</v>
          </cell>
          <cell r="M73">
            <v>41</v>
          </cell>
          <cell r="N73">
            <v>28</v>
          </cell>
        </row>
        <row r="74">
          <cell r="J74" t="str">
            <v>909-CL-SILVA</v>
          </cell>
          <cell r="K74" t="str">
            <v>SILVA</v>
          </cell>
          <cell r="L74">
            <v>909</v>
          </cell>
          <cell r="M74">
            <v>4</v>
          </cell>
          <cell r="N74">
            <v>6</v>
          </cell>
        </row>
        <row r="75">
          <cell r="M75" t="str">
            <v>350 Uds</v>
          </cell>
        </row>
        <row r="79">
          <cell r="L79" t="str">
            <v>Cód. Emplazamiento</v>
          </cell>
          <cell r="M79" t="str">
            <v>Total luminarias</v>
          </cell>
          <cell r="N79" t="str">
            <v>Sección tipo</v>
          </cell>
        </row>
        <row r="80">
          <cell r="J80" t="str">
            <v>1029-PZ-ACUARIO</v>
          </cell>
          <cell r="K80" t="str">
            <v>ACUARIO</v>
          </cell>
          <cell r="L80">
            <v>1029</v>
          </cell>
          <cell r="M80">
            <v>14</v>
          </cell>
          <cell r="N80" t="str">
            <v>PARQUE</v>
          </cell>
        </row>
        <row r="81">
          <cell r="J81" t="str">
            <v>1181-AV-ROMULO Y REMO</v>
          </cell>
          <cell r="K81" t="str">
            <v>ROMULO Y REMO</v>
          </cell>
          <cell r="L81">
            <v>1181</v>
          </cell>
          <cell r="M81">
            <v>12</v>
          </cell>
          <cell r="N81">
            <v>5</v>
          </cell>
        </row>
        <row r="82">
          <cell r="J82" t="str">
            <v>1183-CL-SAGITARIO</v>
          </cell>
          <cell r="K82" t="str">
            <v>SAGITARIO</v>
          </cell>
          <cell r="L82">
            <v>1183</v>
          </cell>
          <cell r="M82">
            <v>5</v>
          </cell>
          <cell r="N82">
            <v>8</v>
          </cell>
        </row>
        <row r="83">
          <cell r="J83" t="str">
            <v>1194-CL-ALBA</v>
          </cell>
          <cell r="K83" t="str">
            <v>ALBA</v>
          </cell>
          <cell r="L83">
            <v>1194</v>
          </cell>
          <cell r="M83">
            <v>4</v>
          </cell>
          <cell r="N83">
            <v>8</v>
          </cell>
        </row>
        <row r="84">
          <cell r="J84" t="str">
            <v>1195-CL-BAREA</v>
          </cell>
          <cell r="K84" t="str">
            <v>BAREA</v>
          </cell>
          <cell r="L84">
            <v>1195</v>
          </cell>
          <cell r="M84">
            <v>8</v>
          </cell>
          <cell r="N84">
            <v>8</v>
          </cell>
        </row>
        <row r="85">
          <cell r="J85" t="str">
            <v>1196-CL-PORCIA MAURA</v>
          </cell>
          <cell r="K85" t="str">
            <v>PORCIA MAURA</v>
          </cell>
          <cell r="L85">
            <v>1196</v>
          </cell>
          <cell r="M85">
            <v>10</v>
          </cell>
          <cell r="N85">
            <v>8</v>
          </cell>
        </row>
        <row r="86">
          <cell r="J86" t="str">
            <v>1216-CL-HERCULES</v>
          </cell>
          <cell r="K86" t="str">
            <v>HERCULES</v>
          </cell>
          <cell r="L86">
            <v>1216</v>
          </cell>
          <cell r="M86">
            <v>8</v>
          </cell>
          <cell r="N86">
            <v>25</v>
          </cell>
        </row>
        <row r="87">
          <cell r="J87" t="str">
            <v>1492-PZ-CERBERO</v>
          </cell>
          <cell r="K87" t="str">
            <v>CERBERO</v>
          </cell>
          <cell r="L87">
            <v>1492</v>
          </cell>
          <cell r="M87">
            <v>4</v>
          </cell>
          <cell r="N87" t="str">
            <v>PARQUE</v>
          </cell>
        </row>
        <row r="88">
          <cell r="J88" t="str">
            <v>14-PQ-LUZ (LA)</v>
          </cell>
          <cell r="K88" t="str">
            <v>LUZ (LA)</v>
          </cell>
          <cell r="L88">
            <v>14</v>
          </cell>
          <cell r="M88">
            <v>15</v>
          </cell>
          <cell r="N88" t="str">
            <v>PARQUE</v>
          </cell>
        </row>
        <row r="89">
          <cell r="J89" t="str">
            <v>1523-PZ-ZENETE</v>
          </cell>
          <cell r="K89" t="str">
            <v>ZENETE</v>
          </cell>
          <cell r="L89">
            <v>1523</v>
          </cell>
          <cell r="M89">
            <v>6</v>
          </cell>
          <cell r="N89" t="str">
            <v>PARQUE</v>
          </cell>
        </row>
        <row r="90">
          <cell r="J90" t="str">
            <v>1676-CL-MEJORANA</v>
          </cell>
          <cell r="K90" t="str">
            <v>MEJORANA</v>
          </cell>
          <cell r="L90">
            <v>1676</v>
          </cell>
          <cell r="M90">
            <v>4</v>
          </cell>
          <cell r="N90">
            <v>6</v>
          </cell>
        </row>
        <row r="91">
          <cell r="J91" t="str">
            <v>174-CL-ARNICHES</v>
          </cell>
          <cell r="K91" t="str">
            <v>ARNICHES</v>
          </cell>
          <cell r="L91">
            <v>174</v>
          </cell>
          <cell r="M91">
            <v>4</v>
          </cell>
          <cell r="N91">
            <v>26</v>
          </cell>
        </row>
        <row r="92">
          <cell r="J92" t="str">
            <v>200-CL-HERMANOS ALVAREZ QUINTERO</v>
          </cell>
          <cell r="K92" t="str">
            <v>HERMANOS ALVAREZ QUINTERO</v>
          </cell>
          <cell r="L92">
            <v>200</v>
          </cell>
          <cell r="M92">
            <v>2</v>
          </cell>
          <cell r="N92">
            <v>26</v>
          </cell>
        </row>
        <row r="93">
          <cell r="J93" t="str">
            <v>242-CL-EDUARDO MARQUINA</v>
          </cell>
          <cell r="K93" t="str">
            <v>EDUARDO MARQUINA</v>
          </cell>
          <cell r="L93">
            <v>242</v>
          </cell>
          <cell r="M93">
            <v>4</v>
          </cell>
          <cell r="N93">
            <v>26</v>
          </cell>
        </row>
        <row r="94">
          <cell r="J94" t="str">
            <v>244-AV-LUZ (LA) (desde Alba hasta Murgis)</v>
          </cell>
          <cell r="K94" t="str">
            <v>LUZ (LA)</v>
          </cell>
          <cell r="L94">
            <v>244</v>
          </cell>
          <cell r="M94">
            <v>9</v>
          </cell>
          <cell r="N94">
            <v>11</v>
          </cell>
        </row>
        <row r="95">
          <cell r="J95" t="str">
            <v>244-AV-LUZ (LA) (desde Murgis hasta Bulevar)</v>
          </cell>
          <cell r="K95" t="str">
            <v>LUZ (LA)</v>
          </cell>
          <cell r="L95">
            <v>244</v>
          </cell>
          <cell r="M95">
            <v>16</v>
          </cell>
          <cell r="N95">
            <v>16</v>
          </cell>
        </row>
        <row r="96">
          <cell r="J96" t="str">
            <v>312-CL-POETA ALBERTI</v>
          </cell>
          <cell r="K96" t="str">
            <v>POETA ALBERTI</v>
          </cell>
          <cell r="L96">
            <v>312</v>
          </cell>
          <cell r="M96">
            <v>4</v>
          </cell>
          <cell r="N96">
            <v>6</v>
          </cell>
        </row>
        <row r="97">
          <cell r="J97" t="str">
            <v>32-CL-ANDRES MANZANO</v>
          </cell>
          <cell r="K97" t="str">
            <v>ANDRES MANZANO</v>
          </cell>
          <cell r="L97">
            <v>32</v>
          </cell>
          <cell r="M97">
            <v>7</v>
          </cell>
          <cell r="N97">
            <v>8</v>
          </cell>
        </row>
        <row r="98">
          <cell r="J98" t="str">
            <v>364-CL-SANTA CRISTINA</v>
          </cell>
          <cell r="K98" t="str">
            <v>SANTA CRISTINA</v>
          </cell>
          <cell r="L98">
            <v>364</v>
          </cell>
          <cell r="M98">
            <v>7</v>
          </cell>
          <cell r="N98">
            <v>26</v>
          </cell>
        </row>
        <row r="99">
          <cell r="J99" t="str">
            <v>386-CL-ALONSO DE COVARRUBIAS</v>
          </cell>
          <cell r="K99" t="str">
            <v>ALONSO DE COVARRUBIAS</v>
          </cell>
          <cell r="L99">
            <v>386</v>
          </cell>
          <cell r="M99">
            <v>7</v>
          </cell>
          <cell r="N99">
            <v>22</v>
          </cell>
        </row>
        <row r="100">
          <cell r="J100" t="str">
            <v>415-CL-BERNINI</v>
          </cell>
          <cell r="K100" t="str">
            <v>BERNINI</v>
          </cell>
          <cell r="L100">
            <v>415</v>
          </cell>
          <cell r="M100">
            <v>4</v>
          </cell>
          <cell r="N100">
            <v>8</v>
          </cell>
        </row>
        <row r="101">
          <cell r="J101" t="str">
            <v>430-CL-HERMANOS MACHADO</v>
          </cell>
          <cell r="K101" t="str">
            <v>HERMANOS MACHADO</v>
          </cell>
          <cell r="L101">
            <v>430</v>
          </cell>
          <cell r="M101">
            <v>4</v>
          </cell>
          <cell r="N101">
            <v>26</v>
          </cell>
        </row>
        <row r="102">
          <cell r="J102" t="str">
            <v>464-CL-DIEGO DE SILOE</v>
          </cell>
          <cell r="K102" t="str">
            <v>DIEGO DE SILOE</v>
          </cell>
          <cell r="L102">
            <v>464</v>
          </cell>
          <cell r="M102">
            <v>19</v>
          </cell>
          <cell r="N102">
            <v>6</v>
          </cell>
        </row>
        <row r="103">
          <cell r="J103" t="str">
            <v>488-CL-ALFONSO PASO</v>
          </cell>
          <cell r="K103" t="str">
            <v>ALFONSO PASO</v>
          </cell>
          <cell r="L103">
            <v>488</v>
          </cell>
          <cell r="M103">
            <v>3</v>
          </cell>
          <cell r="N103">
            <v>26</v>
          </cell>
        </row>
        <row r="104">
          <cell r="J104" t="str">
            <v>33-CL-MURGIS (desde Pedro Machuca hasta Alcade G Acien)</v>
          </cell>
          <cell r="K104" t="str">
            <v>MURGIS</v>
          </cell>
          <cell r="L104">
            <v>33</v>
          </cell>
          <cell r="M104">
            <v>8</v>
          </cell>
          <cell r="N104">
            <v>23</v>
          </cell>
        </row>
        <row r="105">
          <cell r="J105" t="str">
            <v>33-CL-MURGIS (desde Alcade G Acien hasta Miguel Angel)</v>
          </cell>
          <cell r="K105" t="str">
            <v>MURGIS</v>
          </cell>
          <cell r="L105">
            <v>33</v>
          </cell>
          <cell r="M105">
            <v>19</v>
          </cell>
          <cell r="N105">
            <v>24</v>
          </cell>
        </row>
        <row r="106">
          <cell r="J106" t="str">
            <v>526-CL-MUÑOZ SECA</v>
          </cell>
          <cell r="K106" t="str">
            <v>MUÑOZ SECA</v>
          </cell>
          <cell r="L106">
            <v>526</v>
          </cell>
          <cell r="M106">
            <v>5</v>
          </cell>
          <cell r="N106">
            <v>26</v>
          </cell>
        </row>
        <row r="107">
          <cell r="J107" t="str">
            <v>527-CL-JULIO CESAR</v>
          </cell>
          <cell r="K107" t="str">
            <v>JULIO CESAR</v>
          </cell>
          <cell r="L107">
            <v>527</v>
          </cell>
          <cell r="M107">
            <v>17</v>
          </cell>
          <cell r="N107">
            <v>8</v>
          </cell>
        </row>
        <row r="108">
          <cell r="J108" t="str">
            <v>546-CL-MIGUEL ANGEL</v>
          </cell>
          <cell r="K108" t="str">
            <v>MIGUEL ANGEL</v>
          </cell>
          <cell r="L108">
            <v>546</v>
          </cell>
          <cell r="M108">
            <v>6</v>
          </cell>
          <cell r="N108">
            <v>12</v>
          </cell>
        </row>
        <row r="109">
          <cell r="J109" t="str">
            <v>561-CL-OCTAVIO AUGUSTO</v>
          </cell>
          <cell r="K109" t="str">
            <v>OCTAVIO AUGUSTO</v>
          </cell>
          <cell r="L109">
            <v>561</v>
          </cell>
          <cell r="M109">
            <v>22</v>
          </cell>
          <cell r="N109">
            <v>16</v>
          </cell>
        </row>
        <row r="110">
          <cell r="J110" t="str">
            <v>567-CL-PALLADINO</v>
          </cell>
          <cell r="K110" t="str">
            <v>PALLADINO</v>
          </cell>
          <cell r="L110">
            <v>567</v>
          </cell>
          <cell r="M110">
            <v>12</v>
          </cell>
          <cell r="N110">
            <v>6</v>
          </cell>
        </row>
        <row r="111">
          <cell r="J111" t="str">
            <v>577-CL-PEDRO MACHUCA</v>
          </cell>
          <cell r="K111" t="str">
            <v>PEDRO MACHUCA</v>
          </cell>
          <cell r="L111">
            <v>577</v>
          </cell>
          <cell r="M111">
            <v>13</v>
          </cell>
          <cell r="N111">
            <v>8</v>
          </cell>
        </row>
        <row r="112">
          <cell r="J112" t="str">
            <v>606-CL-RIO JUCAR</v>
          </cell>
          <cell r="K112" t="str">
            <v>RIO JUCAR</v>
          </cell>
          <cell r="L112">
            <v>606</v>
          </cell>
          <cell r="M112">
            <v>8</v>
          </cell>
          <cell r="N112">
            <v>8</v>
          </cell>
        </row>
        <row r="113">
          <cell r="J113" t="str">
            <v>621-CL-SANSOVINO</v>
          </cell>
          <cell r="K113" t="str">
            <v>SANSOVINO</v>
          </cell>
          <cell r="L113">
            <v>621</v>
          </cell>
          <cell r="M113">
            <v>7</v>
          </cell>
          <cell r="N113">
            <v>16</v>
          </cell>
        </row>
        <row r="114">
          <cell r="J114" t="str">
            <v>643-CL-PABLO NERUDA</v>
          </cell>
          <cell r="K114" t="str">
            <v>PABLO NERUDA</v>
          </cell>
          <cell r="L114">
            <v>643</v>
          </cell>
          <cell r="M114">
            <v>19</v>
          </cell>
          <cell r="N114">
            <v>6</v>
          </cell>
        </row>
        <row r="115">
          <cell r="J115" t="str">
            <v>839-PS-ALCALDE GARCIA ACIEN</v>
          </cell>
          <cell r="K115" t="str">
            <v>ALCALDE GARCIA ACIEN</v>
          </cell>
          <cell r="L115">
            <v>839</v>
          </cell>
          <cell r="M115">
            <v>44</v>
          </cell>
          <cell r="N115">
            <v>35</v>
          </cell>
        </row>
        <row r="116">
          <cell r="J116" t="str">
            <v>893-CL-SAN MILLAN</v>
          </cell>
          <cell r="K116" t="str">
            <v>SAN MILLAN</v>
          </cell>
          <cell r="L116">
            <v>893</v>
          </cell>
          <cell r="M116">
            <v>8</v>
          </cell>
          <cell r="N116">
            <v>26</v>
          </cell>
        </row>
        <row r="117">
          <cell r="M117" t="str">
            <v>368 Uds</v>
          </cell>
        </row>
        <row r="122">
          <cell r="L122" t="str">
            <v>Cód. Emplazamiento</v>
          </cell>
          <cell r="M122" t="str">
            <v>Total luminarias</v>
          </cell>
          <cell r="N122" t="str">
            <v>Sección tipo</v>
          </cell>
        </row>
        <row r="123">
          <cell r="J123" t="str">
            <v>1184-CL-SAN MARTIN</v>
          </cell>
          <cell r="K123" t="str">
            <v>SAN MARTIN</v>
          </cell>
          <cell r="L123">
            <v>1184</v>
          </cell>
          <cell r="M123">
            <v>20</v>
          </cell>
          <cell r="N123">
            <v>17</v>
          </cell>
        </row>
        <row r="124">
          <cell r="J124" t="str">
            <v>1186-CL-JESUS DE PERCEVAL</v>
          </cell>
          <cell r="K124" t="str">
            <v>JESUS DE PERCEVAL</v>
          </cell>
          <cell r="L124">
            <v>1186</v>
          </cell>
          <cell r="M124">
            <v>7</v>
          </cell>
          <cell r="N124">
            <v>8</v>
          </cell>
        </row>
        <row r="125">
          <cell r="J125" t="str">
            <v>1202-CL-ANTONIO CALLEJON GONGORA</v>
          </cell>
          <cell r="K125" t="str">
            <v>ANTONIO CALLEJON GONGORA</v>
          </cell>
          <cell r="L125">
            <v>1202</v>
          </cell>
          <cell r="M125">
            <v>6</v>
          </cell>
          <cell r="N125">
            <v>6</v>
          </cell>
        </row>
        <row r="126">
          <cell r="J126" t="str">
            <v>1203-CL-ANGELES MARTINEZ CHACON (desde Pso Juan Carlos I hasta San Martín)</v>
          </cell>
          <cell r="K126" t="str">
            <v>ANGELES MARTINEZ CHACON</v>
          </cell>
          <cell r="L126">
            <v>1203</v>
          </cell>
          <cell r="M126">
            <v>19</v>
          </cell>
          <cell r="N126">
            <v>19</v>
          </cell>
        </row>
        <row r="127">
          <cell r="J127" t="str">
            <v>1203-CL-ANGELES MARTINEZ CHACON (desde San Martín hasta García Lorca)</v>
          </cell>
          <cell r="K127" t="str">
            <v>ANGELES MARTINEZ CHACON</v>
          </cell>
          <cell r="L127">
            <v>1203</v>
          </cell>
          <cell r="M127">
            <v>4</v>
          </cell>
          <cell r="N127">
            <v>18</v>
          </cell>
        </row>
        <row r="128">
          <cell r="J128" t="str">
            <v>127-CL-ARGENTINA</v>
          </cell>
          <cell r="K128" t="str">
            <v>ARGENTINA</v>
          </cell>
          <cell r="L128">
            <v>127</v>
          </cell>
          <cell r="M128">
            <v>5</v>
          </cell>
          <cell r="N128">
            <v>6</v>
          </cell>
        </row>
        <row r="129">
          <cell r="J129" t="str">
            <v>143-CL-REYES CATOLICOS</v>
          </cell>
          <cell r="K129" t="str">
            <v>REYES CATOLICOS</v>
          </cell>
          <cell r="L129">
            <v>143</v>
          </cell>
          <cell r="M129">
            <v>7</v>
          </cell>
          <cell r="N129">
            <v>8</v>
          </cell>
        </row>
        <row r="130">
          <cell r="J130" t="str">
            <v>1567-PZ-ROSARIO</v>
          </cell>
          <cell r="K130" t="str">
            <v>ROSARIO</v>
          </cell>
          <cell r="L130">
            <v>1567</v>
          </cell>
          <cell r="M130">
            <v>4</v>
          </cell>
          <cell r="N130" t="str">
            <v>PARQUE</v>
          </cell>
        </row>
        <row r="131">
          <cell r="J131" t="str">
            <v>18-CL-ADELFA</v>
          </cell>
          <cell r="K131" t="str">
            <v>ADELFA</v>
          </cell>
          <cell r="L131">
            <v>18</v>
          </cell>
          <cell r="M131">
            <v>7</v>
          </cell>
          <cell r="N131">
            <v>8</v>
          </cell>
        </row>
        <row r="132">
          <cell r="J132" t="str">
            <v>322-CL-SAN BERNARDO</v>
          </cell>
          <cell r="K132" t="str">
            <v>SAN BERNARDO</v>
          </cell>
          <cell r="L132">
            <v>322</v>
          </cell>
          <cell r="M132">
            <v>6</v>
          </cell>
          <cell r="N132">
            <v>8</v>
          </cell>
        </row>
        <row r="133">
          <cell r="J133" t="str">
            <v>329-CL-TOLEDO</v>
          </cell>
          <cell r="K133" t="str">
            <v>TOLEDO</v>
          </cell>
          <cell r="L133">
            <v>329</v>
          </cell>
          <cell r="M133">
            <v>17</v>
          </cell>
          <cell r="N133">
            <v>16</v>
          </cell>
        </row>
        <row r="134">
          <cell r="J134" t="str">
            <v>338-CL-ZORRILLA</v>
          </cell>
          <cell r="K134" t="str">
            <v>ZORRILLA</v>
          </cell>
          <cell r="L134">
            <v>338</v>
          </cell>
          <cell r="M134">
            <v>4</v>
          </cell>
          <cell r="N134">
            <v>8</v>
          </cell>
        </row>
        <row r="135">
          <cell r="J135" t="str">
            <v>390-CL-CACTUS</v>
          </cell>
          <cell r="K135" t="str">
            <v>CACTUS</v>
          </cell>
          <cell r="L135">
            <v>390</v>
          </cell>
          <cell r="M135">
            <v>2</v>
          </cell>
          <cell r="N135">
            <v>21</v>
          </cell>
        </row>
        <row r="136">
          <cell r="J136" t="str">
            <v>442-CL-HIEDRA</v>
          </cell>
          <cell r="K136" t="str">
            <v>HIEDRA</v>
          </cell>
          <cell r="L136">
            <v>442</v>
          </cell>
          <cell r="M136">
            <v>5</v>
          </cell>
          <cell r="N136">
            <v>6</v>
          </cell>
        </row>
        <row r="137">
          <cell r="J137" t="str">
            <v>453-CL-ARQUITEC PEREZ DE ARENAZA</v>
          </cell>
          <cell r="K137" t="str">
            <v>ARQUITEC PEREZ DE ARENAZA</v>
          </cell>
          <cell r="L137">
            <v>453</v>
          </cell>
          <cell r="M137">
            <v>14</v>
          </cell>
          <cell r="N137">
            <v>2</v>
          </cell>
        </row>
        <row r="138">
          <cell r="J138" t="str">
            <v>460-CL-CRISANTEMOS</v>
          </cell>
          <cell r="K138" t="str">
            <v>CRISANTEMOS</v>
          </cell>
          <cell r="L138">
            <v>460</v>
          </cell>
          <cell r="M138">
            <v>5</v>
          </cell>
          <cell r="N138">
            <v>6</v>
          </cell>
        </row>
        <row r="139">
          <cell r="J139" t="str">
            <v>535-PS-LOMAS (LAS)</v>
          </cell>
          <cell r="K139" t="str">
            <v>LOMAS (LAS)</v>
          </cell>
          <cell r="L139">
            <v>535</v>
          </cell>
          <cell r="M139">
            <v>43</v>
          </cell>
          <cell r="N139">
            <v>34</v>
          </cell>
        </row>
        <row r="140">
          <cell r="J140" t="str">
            <v>572-PS-JUAN CARLOS I</v>
          </cell>
          <cell r="K140" t="str">
            <v>JUAN CARLOS I</v>
          </cell>
          <cell r="L140">
            <v>572</v>
          </cell>
          <cell r="M140">
            <v>11</v>
          </cell>
          <cell r="N140">
            <v>35</v>
          </cell>
        </row>
        <row r="141">
          <cell r="J141" t="str">
            <v>613-AV-NICOLAS SALMERON</v>
          </cell>
          <cell r="K141" t="str">
            <v>NICOLAS SALMERON</v>
          </cell>
          <cell r="L141">
            <v>613</v>
          </cell>
          <cell r="M141">
            <v>5</v>
          </cell>
          <cell r="N141">
            <v>11</v>
          </cell>
        </row>
        <row r="142">
          <cell r="J142" t="str">
            <v>638-CL-GERANIO</v>
          </cell>
          <cell r="K142" t="str">
            <v>GERANIO</v>
          </cell>
          <cell r="L142">
            <v>638</v>
          </cell>
          <cell r="M142">
            <v>5</v>
          </cell>
          <cell r="N142">
            <v>6</v>
          </cell>
        </row>
        <row r="143">
          <cell r="J143" t="str">
            <v>749-PZ-TENIENTE ARTURO MUÑOZ</v>
          </cell>
          <cell r="K143" t="str">
            <v>TENIENTE ARTURO MUÑOZ</v>
          </cell>
          <cell r="L143">
            <v>749</v>
          </cell>
          <cell r="M143">
            <v>4</v>
          </cell>
          <cell r="N143" t="str">
            <v>ROTONDA</v>
          </cell>
        </row>
        <row r="144">
          <cell r="J144" t="str">
            <v>91-CL-ALHELI (desde PS las Lomas hasta Adelfas)</v>
          </cell>
          <cell r="K144" t="str">
            <v>ALHELI</v>
          </cell>
          <cell r="L144">
            <v>91</v>
          </cell>
          <cell r="M144">
            <v>3</v>
          </cell>
          <cell r="N144">
            <v>6</v>
          </cell>
        </row>
        <row r="145">
          <cell r="J145" t="str">
            <v>91-CL-ALHELI (desde Adelfas hasta Pza. Rosario)</v>
          </cell>
          <cell r="K145" t="str">
            <v>ALHELI</v>
          </cell>
          <cell r="L145">
            <v>91</v>
          </cell>
          <cell r="M145">
            <v>4</v>
          </cell>
          <cell r="N145">
            <v>20</v>
          </cell>
        </row>
        <row r="146">
          <cell r="M146" t="str">
            <v>207 Uds</v>
          </cell>
        </row>
        <row r="148">
          <cell r="J148" t="str">
            <v>AVDA. DE LA LUZ (DESDE CALLE ALBA HASTA MURGIS)</v>
          </cell>
          <cell r="K148" t="str">
            <v>TRESBOLILLO</v>
          </cell>
          <cell r="L148">
            <v>45</v>
          </cell>
          <cell r="M148" t="str">
            <v>BAC. (1.5MTS)</v>
          </cell>
          <cell r="N148">
            <v>0</v>
          </cell>
        </row>
        <row r="149">
          <cell r="J149" t="str">
            <v>AVDA. DE LA LUZ (DESDE CALLE MURGIS HASTA BULEVAR)</v>
          </cell>
          <cell r="K149" t="str">
            <v>TRESBOLILLO</v>
          </cell>
          <cell r="L149">
            <v>38</v>
          </cell>
          <cell r="M149" t="str">
            <v>BAC. (1.5MTS)</v>
          </cell>
          <cell r="N149">
            <v>0</v>
          </cell>
        </row>
        <row r="156">
          <cell r="L156" t="str">
            <v>Secciones ejecutadas otros edusi</v>
          </cell>
        </row>
        <row r="157">
          <cell r="L157" t="str">
            <v>Cervantes</v>
          </cell>
        </row>
        <row r="158">
          <cell r="L158" t="str">
            <v>Octavio Augusto</v>
          </cell>
        </row>
        <row r="159">
          <cell r="L159" t="str">
            <v>Cervantes</v>
          </cell>
        </row>
        <row r="160">
          <cell r="L160" t="str">
            <v>Octavio Augusto</v>
          </cell>
        </row>
        <row r="161">
          <cell r="L161" t="str">
            <v>Barcelona</v>
          </cell>
        </row>
        <row r="162">
          <cell r="L162" t="str">
            <v>Colombia</v>
          </cell>
        </row>
        <row r="163">
          <cell r="L163" t="str">
            <v>Constantino</v>
          </cell>
        </row>
        <row r="164">
          <cell r="L164" t="str">
            <v>MiguelAngel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7"/>
  <sheetViews>
    <sheetView tabSelected="1" view="pageBreakPreview" zoomScaleSheetLayoutView="100" zoomScalePageLayoutView="0" workbookViewId="0" topLeftCell="A19">
      <selection activeCell="C31" sqref="C31"/>
    </sheetView>
  </sheetViews>
  <sheetFormatPr defaultColWidth="11.421875" defaultRowHeight="12.75"/>
  <cols>
    <col min="1" max="1" width="69.8515625" style="0" customWidth="1"/>
    <col min="2" max="2" width="13.421875" style="62" bestFit="1" customWidth="1"/>
    <col min="3" max="3" width="13.28125" style="63" bestFit="1" customWidth="1"/>
    <col min="4" max="4" width="27.7109375" style="62" bestFit="1" customWidth="1"/>
    <col min="5" max="5" width="7.421875" style="63" bestFit="1" customWidth="1"/>
    <col min="6" max="6" width="11.7109375" style="62" bestFit="1" customWidth="1"/>
    <col min="7" max="7" width="12.28125" style="63" bestFit="1" customWidth="1"/>
    <col min="8" max="8" width="12.28125" style="64" hidden="1" customWidth="1"/>
    <col min="9" max="9" width="10.140625" style="0" bestFit="1" customWidth="1"/>
    <col min="10" max="10" width="15.8515625" style="0" bestFit="1" customWidth="1"/>
    <col min="11" max="17" width="10.28125" style="0" customWidth="1"/>
  </cols>
  <sheetData>
    <row r="1" spans="1:17" ht="12.75">
      <c r="A1" s="67" t="s">
        <v>0</v>
      </c>
      <c r="B1" s="65" t="s">
        <v>1</v>
      </c>
      <c r="C1" s="69" t="s">
        <v>2</v>
      </c>
      <c r="D1" s="65" t="s">
        <v>3</v>
      </c>
      <c r="E1" s="65" t="s">
        <v>4</v>
      </c>
      <c r="F1" s="65" t="s">
        <v>5</v>
      </c>
      <c r="G1" s="65" t="s">
        <v>6</v>
      </c>
      <c r="H1" s="1"/>
      <c r="I1" s="65" t="s">
        <v>7</v>
      </c>
      <c r="J1" s="65"/>
      <c r="K1" s="65" t="s">
        <v>8</v>
      </c>
      <c r="L1" s="65"/>
      <c r="M1" s="65"/>
      <c r="N1" s="65"/>
      <c r="O1" s="65"/>
      <c r="P1" s="65"/>
      <c r="Q1" s="71"/>
    </row>
    <row r="2" spans="1:17" ht="25.5">
      <c r="A2" s="68"/>
      <c r="B2" s="66"/>
      <c r="C2" s="70"/>
      <c r="D2" s="66"/>
      <c r="E2" s="66"/>
      <c r="F2" s="66"/>
      <c r="G2" s="66"/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  <c r="Q2" s="3" t="s">
        <v>18</v>
      </c>
    </row>
    <row r="3" spans="1:17" ht="12.75">
      <c r="A3" s="4" t="s">
        <v>19</v>
      </c>
      <c r="B3" s="5" t="s">
        <v>20</v>
      </c>
      <c r="C3" s="6" t="s">
        <v>20</v>
      </c>
      <c r="D3" s="5" t="s">
        <v>21</v>
      </c>
      <c r="E3" s="6">
        <v>4</v>
      </c>
      <c r="F3" s="5" t="s">
        <v>22</v>
      </c>
      <c r="G3" s="6" t="str">
        <f>VLOOKUP(A3,'[1]Hoja11'!$J:$N,5,FALSE)</f>
        <v>PARQUE</v>
      </c>
      <c r="H3" s="7" t="s">
        <v>23</v>
      </c>
      <c r="I3" s="8"/>
      <c r="J3" s="8" t="s">
        <v>24</v>
      </c>
      <c r="K3" s="7"/>
      <c r="L3" s="7"/>
      <c r="M3" s="7"/>
      <c r="N3" s="7"/>
      <c r="O3" s="7"/>
      <c r="P3" s="7"/>
      <c r="Q3" s="9"/>
    </row>
    <row r="4" spans="1:17" ht="12.75">
      <c r="A4" s="10" t="s">
        <v>25</v>
      </c>
      <c r="B4" s="11" t="s">
        <v>26</v>
      </c>
      <c r="C4" s="12">
        <v>52.9</v>
      </c>
      <c r="D4" s="13" t="s">
        <v>27</v>
      </c>
      <c r="E4" s="12">
        <v>9</v>
      </c>
      <c r="F4" s="13" t="s">
        <v>28</v>
      </c>
      <c r="G4" s="14">
        <f>VLOOKUP(A4,'[1]Hoja11'!$J:$N,5,FALSE)</f>
        <v>5</v>
      </c>
      <c r="H4" s="15" t="s">
        <v>23</v>
      </c>
      <c r="I4" s="11" t="str">
        <f>IF(H4="A","ME3b","ME4a")</f>
        <v>ME3b</v>
      </c>
      <c r="J4" s="11" t="str">
        <f aca="true" t="shared" si="0" ref="J4:J40">IF(H4="A","S1","S2")</f>
        <v>S1</v>
      </c>
      <c r="K4" s="15"/>
      <c r="L4" s="15"/>
      <c r="M4" s="15"/>
      <c r="N4" s="15"/>
      <c r="O4" s="15"/>
      <c r="P4" s="15"/>
      <c r="Q4" s="16"/>
    </row>
    <row r="5" spans="1:17" ht="12.75">
      <c r="A5" s="4" t="s">
        <v>29</v>
      </c>
      <c r="B5" s="5" t="s">
        <v>30</v>
      </c>
      <c r="C5" s="6">
        <v>22.4</v>
      </c>
      <c r="D5" s="5" t="s">
        <v>27</v>
      </c>
      <c r="E5" s="6">
        <v>7</v>
      </c>
      <c r="F5" s="5" t="s">
        <v>28</v>
      </c>
      <c r="G5" s="6">
        <f>VLOOKUP(A5,'[1]Hoja11'!$J:$N,5,FALSE)</f>
        <v>8</v>
      </c>
      <c r="H5" s="7" t="s">
        <v>31</v>
      </c>
      <c r="I5" s="8" t="str">
        <f>IF(H5="A","ME3b","ME4a")</f>
        <v>ME4a</v>
      </c>
      <c r="J5" s="8" t="str">
        <f t="shared" si="0"/>
        <v>S2</v>
      </c>
      <c r="K5" s="7"/>
      <c r="L5" s="7"/>
      <c r="M5" s="7"/>
      <c r="N5" s="7"/>
      <c r="O5" s="7"/>
      <c r="P5" s="7"/>
      <c r="Q5" s="9"/>
    </row>
    <row r="6" spans="1:17" ht="12.75">
      <c r="A6" s="10" t="s">
        <v>32</v>
      </c>
      <c r="B6" s="13" t="s">
        <v>30</v>
      </c>
      <c r="C6" s="12">
        <v>22.1</v>
      </c>
      <c r="D6" s="13" t="s">
        <v>27</v>
      </c>
      <c r="E6" s="12">
        <v>7</v>
      </c>
      <c r="F6" s="13" t="s">
        <v>28</v>
      </c>
      <c r="G6" s="12">
        <f>VLOOKUP(A6,'[1]Hoja11'!$J:$N,5,FALSE)</f>
        <v>8</v>
      </c>
      <c r="H6" s="15" t="s">
        <v>31</v>
      </c>
      <c r="I6" s="11" t="str">
        <f>IF(H6="A","ME3b","ME4a")</f>
        <v>ME4a</v>
      </c>
      <c r="J6" s="11" t="str">
        <f t="shared" si="0"/>
        <v>S2</v>
      </c>
      <c r="K6" s="15"/>
      <c r="L6" s="15"/>
      <c r="M6" s="15"/>
      <c r="N6" s="15"/>
      <c r="O6" s="15"/>
      <c r="P6" s="15"/>
      <c r="Q6" s="16"/>
    </row>
    <row r="7" spans="1:17" ht="12.75">
      <c r="A7" s="4" t="s">
        <v>33</v>
      </c>
      <c r="B7" s="5" t="s">
        <v>30</v>
      </c>
      <c r="C7" s="6">
        <v>26</v>
      </c>
      <c r="D7" s="5" t="s">
        <v>21</v>
      </c>
      <c r="E7" s="6">
        <v>10</v>
      </c>
      <c r="F7" s="5" t="s">
        <v>34</v>
      </c>
      <c r="G7" s="6">
        <f>VLOOKUP(A7,'[1]Hoja11'!$J:$N,5,FALSE)</f>
        <v>12</v>
      </c>
      <c r="H7" s="7" t="s">
        <v>23</v>
      </c>
      <c r="I7" s="8" t="str">
        <f>IF(H7="A","ME3b","ME4a")</f>
        <v>ME3b</v>
      </c>
      <c r="J7" s="8" t="str">
        <f t="shared" si="0"/>
        <v>S1</v>
      </c>
      <c r="K7" s="7"/>
      <c r="L7" s="7"/>
      <c r="M7" s="7"/>
      <c r="N7" s="7"/>
      <c r="O7" s="7"/>
      <c r="P7" s="7"/>
      <c r="Q7" s="9"/>
    </row>
    <row r="8" spans="1:17" ht="12.75">
      <c r="A8" s="10" t="s">
        <v>35</v>
      </c>
      <c r="B8" s="13" t="s">
        <v>30</v>
      </c>
      <c r="C8" s="12">
        <v>24</v>
      </c>
      <c r="D8" s="13" t="s">
        <v>27</v>
      </c>
      <c r="E8" s="12">
        <v>7</v>
      </c>
      <c r="F8" s="13" t="s">
        <v>28</v>
      </c>
      <c r="G8" s="12">
        <f>VLOOKUP(A8,'[1]Hoja11'!$J:$N,5,FALSE)</f>
        <v>8</v>
      </c>
      <c r="H8" s="15" t="s">
        <v>31</v>
      </c>
      <c r="I8" s="11" t="str">
        <f>IF(H8="A","ME3b","ME4a")</f>
        <v>ME4a</v>
      </c>
      <c r="J8" s="11" t="str">
        <f t="shared" si="0"/>
        <v>S2</v>
      </c>
      <c r="K8" s="15"/>
      <c r="L8" s="15"/>
      <c r="M8" s="15"/>
      <c r="N8" s="15"/>
      <c r="O8" s="15"/>
      <c r="P8" s="15"/>
      <c r="Q8" s="16"/>
    </row>
    <row r="9" spans="1:17" ht="12.75">
      <c r="A9" s="4" t="s">
        <v>36</v>
      </c>
      <c r="B9" s="5" t="s">
        <v>20</v>
      </c>
      <c r="C9" s="6" t="s">
        <v>20</v>
      </c>
      <c r="D9" s="5" t="s">
        <v>37</v>
      </c>
      <c r="E9" s="6">
        <v>4</v>
      </c>
      <c r="F9" s="5" t="s">
        <v>28</v>
      </c>
      <c r="G9" s="6" t="str">
        <f>VLOOKUP(A9,'[1]Hoja11'!$J:$N,5,FALSE)</f>
        <v>PARQUE</v>
      </c>
      <c r="H9" s="7" t="s">
        <v>31</v>
      </c>
      <c r="I9" s="8"/>
      <c r="J9" s="8" t="str">
        <f t="shared" si="0"/>
        <v>S2</v>
      </c>
      <c r="K9" s="7"/>
      <c r="L9" s="7"/>
      <c r="M9" s="7"/>
      <c r="N9" s="7"/>
      <c r="O9" s="7"/>
      <c r="P9" s="7"/>
      <c r="Q9" s="9"/>
    </row>
    <row r="10" spans="1:17" ht="12.75">
      <c r="A10" s="10" t="s">
        <v>38</v>
      </c>
      <c r="B10" s="13" t="s">
        <v>30</v>
      </c>
      <c r="C10" s="12">
        <v>21</v>
      </c>
      <c r="D10" s="13" t="s">
        <v>39</v>
      </c>
      <c r="E10" s="12">
        <v>6</v>
      </c>
      <c r="F10" s="13" t="s">
        <v>28</v>
      </c>
      <c r="G10" s="12">
        <f>VLOOKUP(A10,'[1]Hoja11'!$J:$N,5,FALSE)</f>
        <v>26</v>
      </c>
      <c r="H10" s="15" t="s">
        <v>23</v>
      </c>
      <c r="I10" s="11" t="str">
        <f aca="true" t="shared" si="1" ref="I10:I40">IF(H10="A","ME3b","ME4a")</f>
        <v>ME3b</v>
      </c>
      <c r="J10" s="11" t="str">
        <f t="shared" si="0"/>
        <v>S1</v>
      </c>
      <c r="K10" s="15"/>
      <c r="L10" s="15"/>
      <c r="M10" s="15"/>
      <c r="N10" s="15"/>
      <c r="O10" s="15"/>
      <c r="P10" s="15"/>
      <c r="Q10" s="16"/>
    </row>
    <row r="11" spans="1:17" ht="12.75">
      <c r="A11" s="4" t="s">
        <v>40</v>
      </c>
      <c r="B11" s="5" t="s">
        <v>30</v>
      </c>
      <c r="C11" s="6">
        <v>17</v>
      </c>
      <c r="D11" s="5" t="s">
        <v>39</v>
      </c>
      <c r="E11" s="6">
        <v>6</v>
      </c>
      <c r="F11" s="5" t="s">
        <v>28</v>
      </c>
      <c r="G11" s="6">
        <f>VLOOKUP(A11,'[1]Hoja11'!$J:$N,5,FALSE)</f>
        <v>31</v>
      </c>
      <c r="H11" s="7" t="s">
        <v>23</v>
      </c>
      <c r="I11" s="8" t="str">
        <f t="shared" si="1"/>
        <v>ME3b</v>
      </c>
      <c r="J11" s="8" t="str">
        <f t="shared" si="0"/>
        <v>S1</v>
      </c>
      <c r="K11" s="7"/>
      <c r="L11" s="7"/>
      <c r="M11" s="7"/>
      <c r="N11" s="7"/>
      <c r="O11" s="7"/>
      <c r="P11" s="7"/>
      <c r="Q11" s="9"/>
    </row>
    <row r="12" spans="1:17" ht="12.75">
      <c r="A12" s="10" t="s">
        <v>41</v>
      </c>
      <c r="B12" s="13" t="s">
        <v>26</v>
      </c>
      <c r="C12" s="12">
        <v>35</v>
      </c>
      <c r="D12" s="13" t="s">
        <v>27</v>
      </c>
      <c r="E12" s="12">
        <v>7</v>
      </c>
      <c r="F12" s="13" t="s">
        <v>28</v>
      </c>
      <c r="G12" s="12">
        <f>VLOOKUP(A12,'[1]Hoja11'!$J:$N,5,FALSE)</f>
        <v>12</v>
      </c>
      <c r="H12" s="15" t="s">
        <v>23</v>
      </c>
      <c r="I12" s="11" t="str">
        <f t="shared" si="1"/>
        <v>ME3b</v>
      </c>
      <c r="J12" s="11" t="str">
        <f t="shared" si="0"/>
        <v>S1</v>
      </c>
      <c r="K12" s="15"/>
      <c r="L12" s="15"/>
      <c r="M12" s="15"/>
      <c r="N12" s="15"/>
      <c r="O12" s="15"/>
      <c r="P12" s="15"/>
      <c r="Q12" s="16"/>
    </row>
    <row r="13" spans="1:17" ht="12.75">
      <c r="A13" s="4" t="s">
        <v>42</v>
      </c>
      <c r="B13" s="5" t="s">
        <v>30</v>
      </c>
      <c r="C13" s="6">
        <v>26</v>
      </c>
      <c r="D13" s="5" t="s">
        <v>39</v>
      </c>
      <c r="E13" s="6">
        <v>6</v>
      </c>
      <c r="F13" s="5" t="s">
        <v>28</v>
      </c>
      <c r="G13" s="6">
        <f>VLOOKUP(A13,'[1]Hoja11'!$J:$N,5,FALSE)</f>
        <v>6</v>
      </c>
      <c r="H13" s="7" t="s">
        <v>31</v>
      </c>
      <c r="I13" s="8" t="str">
        <f t="shared" si="1"/>
        <v>ME4a</v>
      </c>
      <c r="J13" s="8" t="str">
        <f t="shared" si="0"/>
        <v>S2</v>
      </c>
      <c r="K13" s="7"/>
      <c r="L13" s="7"/>
      <c r="M13" s="7"/>
      <c r="N13" s="7"/>
      <c r="O13" s="7"/>
      <c r="P13" s="7"/>
      <c r="Q13" s="9"/>
    </row>
    <row r="14" spans="1:17" ht="12.75">
      <c r="A14" s="10" t="s">
        <v>43</v>
      </c>
      <c r="B14" s="13" t="s">
        <v>30</v>
      </c>
      <c r="C14" s="12">
        <v>31</v>
      </c>
      <c r="D14" s="13" t="s">
        <v>39</v>
      </c>
      <c r="E14" s="12">
        <v>6</v>
      </c>
      <c r="F14" s="13" t="s">
        <v>28</v>
      </c>
      <c r="G14" s="12">
        <f>VLOOKUP(A14,'[1]Hoja11'!$J:$N,5,FALSE)</f>
        <v>20</v>
      </c>
      <c r="H14" s="15" t="s">
        <v>31</v>
      </c>
      <c r="I14" s="11" t="str">
        <f t="shared" si="1"/>
        <v>ME4a</v>
      </c>
      <c r="J14" s="11" t="str">
        <f t="shared" si="0"/>
        <v>S2</v>
      </c>
      <c r="K14" s="15"/>
      <c r="L14" s="15"/>
      <c r="M14" s="15"/>
      <c r="N14" s="15"/>
      <c r="O14" s="15"/>
      <c r="P14" s="15"/>
      <c r="Q14" s="16"/>
    </row>
    <row r="15" spans="1:17" ht="12.75">
      <c r="A15" s="4" t="s">
        <v>44</v>
      </c>
      <c r="B15" s="5" t="s">
        <v>30</v>
      </c>
      <c r="C15" s="6">
        <v>30</v>
      </c>
      <c r="D15" s="5" t="s">
        <v>27</v>
      </c>
      <c r="E15" s="6">
        <v>9</v>
      </c>
      <c r="F15" s="5" t="s">
        <v>28</v>
      </c>
      <c r="G15" s="6">
        <f>VLOOKUP(A15,'[1]Hoja11'!$J:$N,5,FALSE)</f>
        <v>29</v>
      </c>
      <c r="H15" s="7" t="s">
        <v>23</v>
      </c>
      <c r="I15" s="8" t="str">
        <f t="shared" si="1"/>
        <v>ME3b</v>
      </c>
      <c r="J15" s="8" t="str">
        <f t="shared" si="0"/>
        <v>S1</v>
      </c>
      <c r="K15" s="7"/>
      <c r="L15" s="7"/>
      <c r="M15" s="7"/>
      <c r="N15" s="7"/>
      <c r="O15" s="7"/>
      <c r="P15" s="7"/>
      <c r="Q15" s="9"/>
    </row>
    <row r="16" spans="1:17" ht="12.75">
      <c r="A16" s="10" t="s">
        <v>45</v>
      </c>
      <c r="B16" s="13" t="s">
        <v>30</v>
      </c>
      <c r="C16" s="12">
        <v>21</v>
      </c>
      <c r="D16" s="13" t="s">
        <v>39</v>
      </c>
      <c r="E16" s="12">
        <v>6</v>
      </c>
      <c r="F16" s="13" t="s">
        <v>28</v>
      </c>
      <c r="G16" s="12">
        <f>VLOOKUP(A16,'[1]Hoja11'!$J:$N,5,FALSE)</f>
        <v>6</v>
      </c>
      <c r="H16" s="15" t="s">
        <v>31</v>
      </c>
      <c r="I16" s="11" t="str">
        <f t="shared" si="1"/>
        <v>ME4a</v>
      </c>
      <c r="J16" s="11" t="str">
        <f t="shared" si="0"/>
        <v>S2</v>
      </c>
      <c r="K16" s="15"/>
      <c r="L16" s="15"/>
      <c r="M16" s="15"/>
      <c r="N16" s="15"/>
      <c r="O16" s="15"/>
      <c r="P16" s="15"/>
      <c r="Q16" s="16"/>
    </row>
    <row r="17" spans="1:17" ht="12.75">
      <c r="A17" s="4" t="s">
        <v>46</v>
      </c>
      <c r="B17" s="5" t="s">
        <v>30</v>
      </c>
      <c r="C17" s="6">
        <v>23</v>
      </c>
      <c r="D17" s="5" t="s">
        <v>39</v>
      </c>
      <c r="E17" s="6">
        <v>6</v>
      </c>
      <c r="F17" s="5" t="s">
        <v>28</v>
      </c>
      <c r="G17" s="6">
        <f>VLOOKUP(A17,'[1]Hoja11'!$J:$N,5,FALSE)</f>
        <v>32</v>
      </c>
      <c r="H17" s="7" t="s">
        <v>23</v>
      </c>
      <c r="I17" s="8" t="str">
        <f t="shared" si="1"/>
        <v>ME3b</v>
      </c>
      <c r="J17" s="8" t="str">
        <f t="shared" si="0"/>
        <v>S1</v>
      </c>
      <c r="K17" s="7"/>
      <c r="L17" s="7"/>
      <c r="M17" s="7"/>
      <c r="N17" s="7"/>
      <c r="O17" s="7"/>
      <c r="P17" s="7"/>
      <c r="Q17" s="9"/>
    </row>
    <row r="18" spans="1:17" ht="12.75">
      <c r="A18" s="10" t="s">
        <v>47</v>
      </c>
      <c r="B18" s="13" t="s">
        <v>30</v>
      </c>
      <c r="C18" s="12">
        <v>21</v>
      </c>
      <c r="D18" s="13" t="s">
        <v>27</v>
      </c>
      <c r="E18" s="12">
        <v>7</v>
      </c>
      <c r="F18" s="13" t="s">
        <v>34</v>
      </c>
      <c r="G18" s="12">
        <f>VLOOKUP(A18,'[1]Hoja11'!$J:$N,5,FALSE)</f>
        <v>8</v>
      </c>
      <c r="H18" s="15" t="s">
        <v>23</v>
      </c>
      <c r="I18" s="11" t="str">
        <f t="shared" si="1"/>
        <v>ME3b</v>
      </c>
      <c r="J18" s="11" t="str">
        <f t="shared" si="0"/>
        <v>S1</v>
      </c>
      <c r="K18" s="15"/>
      <c r="L18" s="15"/>
      <c r="M18" s="15"/>
      <c r="N18" s="15"/>
      <c r="O18" s="15"/>
      <c r="P18" s="15"/>
      <c r="Q18" s="16"/>
    </row>
    <row r="19" spans="1:17" ht="12.75">
      <c r="A19" s="4" t="s">
        <v>48</v>
      </c>
      <c r="B19" s="5" t="s">
        <v>30</v>
      </c>
      <c r="C19" s="6">
        <v>29</v>
      </c>
      <c r="D19" s="5" t="s">
        <v>39</v>
      </c>
      <c r="E19" s="6">
        <v>6</v>
      </c>
      <c r="F19" s="5" t="s">
        <v>28</v>
      </c>
      <c r="G19" s="6">
        <f>VLOOKUP(A19,'[1]Hoja11'!$J:$N,5,FALSE)</f>
        <v>6</v>
      </c>
      <c r="H19" s="7" t="s">
        <v>31</v>
      </c>
      <c r="I19" s="8" t="str">
        <f t="shared" si="1"/>
        <v>ME4a</v>
      </c>
      <c r="J19" s="8" t="str">
        <f t="shared" si="0"/>
        <v>S2</v>
      </c>
      <c r="K19" s="7"/>
      <c r="L19" s="7"/>
      <c r="M19" s="7"/>
      <c r="N19" s="7"/>
      <c r="O19" s="7"/>
      <c r="P19" s="7"/>
      <c r="Q19" s="9"/>
    </row>
    <row r="20" spans="1:17" ht="12.75">
      <c r="A20" s="10" t="s">
        <v>49</v>
      </c>
      <c r="B20" s="13" t="s">
        <v>30</v>
      </c>
      <c r="C20" s="12">
        <v>23</v>
      </c>
      <c r="D20" s="13" t="s">
        <v>39</v>
      </c>
      <c r="E20" s="12">
        <v>6</v>
      </c>
      <c r="F20" s="13" t="s">
        <v>28</v>
      </c>
      <c r="G20" s="12">
        <f>VLOOKUP(A20,'[1]Hoja11'!$J:$N,5,FALSE)</f>
        <v>6</v>
      </c>
      <c r="H20" s="15" t="s">
        <v>31</v>
      </c>
      <c r="I20" s="11" t="str">
        <f t="shared" si="1"/>
        <v>ME4a</v>
      </c>
      <c r="J20" s="11" t="str">
        <f t="shared" si="0"/>
        <v>S2</v>
      </c>
      <c r="K20" s="15"/>
      <c r="L20" s="15"/>
      <c r="M20" s="15"/>
      <c r="N20" s="15"/>
      <c r="O20" s="15"/>
      <c r="P20" s="15"/>
      <c r="Q20" s="16"/>
    </row>
    <row r="21" spans="1:17" ht="12.75">
      <c r="A21" s="4" t="s">
        <v>50</v>
      </c>
      <c r="B21" s="5" t="s">
        <v>26</v>
      </c>
      <c r="C21" s="6">
        <v>52.9</v>
      </c>
      <c r="D21" s="5" t="s">
        <v>27</v>
      </c>
      <c r="E21" s="6">
        <v>9</v>
      </c>
      <c r="F21" s="5" t="s">
        <v>34</v>
      </c>
      <c r="G21" s="6">
        <f>VLOOKUP(A21,'[1]Hoja11'!$J:$N,5,FALSE)</f>
        <v>16</v>
      </c>
      <c r="H21" s="7" t="s">
        <v>23</v>
      </c>
      <c r="I21" s="8" t="str">
        <f t="shared" si="1"/>
        <v>ME3b</v>
      </c>
      <c r="J21" s="8" t="str">
        <f t="shared" si="0"/>
        <v>S1</v>
      </c>
      <c r="K21" s="7"/>
      <c r="L21" s="7"/>
      <c r="M21" s="7"/>
      <c r="N21" s="7"/>
      <c r="O21" s="7"/>
      <c r="P21" s="7"/>
      <c r="Q21" s="9"/>
    </row>
    <row r="22" spans="1:17" ht="12.75">
      <c r="A22" s="10" t="s">
        <v>51</v>
      </c>
      <c r="B22" s="13" t="s">
        <v>30</v>
      </c>
      <c r="C22" s="12">
        <v>19</v>
      </c>
      <c r="D22" s="13" t="s">
        <v>21</v>
      </c>
      <c r="E22" s="12">
        <v>7</v>
      </c>
      <c r="F22" s="13" t="s">
        <v>28</v>
      </c>
      <c r="G22" s="12">
        <f>VLOOKUP(A22,'[1]Hoja11'!$J:$N,5,FALSE)</f>
        <v>8</v>
      </c>
      <c r="H22" s="15" t="s">
        <v>31</v>
      </c>
      <c r="I22" s="11" t="str">
        <f t="shared" si="1"/>
        <v>ME4a</v>
      </c>
      <c r="J22" s="11" t="str">
        <f t="shared" si="0"/>
        <v>S2</v>
      </c>
      <c r="K22" s="15"/>
      <c r="L22" s="15"/>
      <c r="M22" s="15"/>
      <c r="N22" s="15"/>
      <c r="O22" s="15"/>
      <c r="P22" s="15"/>
      <c r="Q22" s="16"/>
    </row>
    <row r="23" spans="1:17" ht="12.75">
      <c r="A23" s="4" t="s">
        <v>52</v>
      </c>
      <c r="B23" s="5" t="s">
        <v>30</v>
      </c>
      <c r="C23" s="6">
        <v>27</v>
      </c>
      <c r="D23" s="5" t="s">
        <v>39</v>
      </c>
      <c r="E23" s="6">
        <v>6</v>
      </c>
      <c r="F23" s="5" t="s">
        <v>28</v>
      </c>
      <c r="G23" s="6">
        <f>VLOOKUP(A23,'[1]Hoja11'!$J:$N,5,FALSE)</f>
        <v>6</v>
      </c>
      <c r="H23" s="7" t="s">
        <v>31</v>
      </c>
      <c r="I23" s="8" t="str">
        <f t="shared" si="1"/>
        <v>ME4a</v>
      </c>
      <c r="J23" s="8" t="str">
        <f t="shared" si="0"/>
        <v>S2</v>
      </c>
      <c r="K23" s="7"/>
      <c r="L23" s="7"/>
      <c r="M23" s="7"/>
      <c r="N23" s="7"/>
      <c r="O23" s="7"/>
      <c r="P23" s="7"/>
      <c r="Q23" s="9"/>
    </row>
    <row r="24" spans="1:17" ht="12.75">
      <c r="A24" s="10" t="s">
        <v>53</v>
      </c>
      <c r="B24" s="13" t="s">
        <v>30</v>
      </c>
      <c r="C24" s="12">
        <v>23</v>
      </c>
      <c r="D24" s="13" t="s">
        <v>27</v>
      </c>
      <c r="E24" s="12">
        <v>7</v>
      </c>
      <c r="F24" s="13" t="s">
        <v>28</v>
      </c>
      <c r="G24" s="12">
        <f>VLOOKUP(A24,'[1]Hoja11'!$J:$N,5,FALSE)</f>
        <v>8</v>
      </c>
      <c r="H24" s="15" t="s">
        <v>23</v>
      </c>
      <c r="I24" s="11" t="str">
        <f t="shared" si="1"/>
        <v>ME3b</v>
      </c>
      <c r="J24" s="11" t="str">
        <f t="shared" si="0"/>
        <v>S1</v>
      </c>
      <c r="K24" s="15"/>
      <c r="L24" s="15"/>
      <c r="M24" s="15"/>
      <c r="N24" s="15"/>
      <c r="O24" s="15"/>
      <c r="P24" s="15"/>
      <c r="Q24" s="16"/>
    </row>
    <row r="25" spans="1:17" ht="12.75">
      <c r="A25" s="4" t="s">
        <v>54</v>
      </c>
      <c r="B25" s="5" t="s">
        <v>26</v>
      </c>
      <c r="C25" s="6">
        <v>35.6</v>
      </c>
      <c r="D25" s="5" t="s">
        <v>27</v>
      </c>
      <c r="E25" s="6">
        <v>7</v>
      </c>
      <c r="F25" s="5" t="s">
        <v>28</v>
      </c>
      <c r="G25" s="6">
        <f>VLOOKUP(A25,'[1]Hoja11'!$J:$N,5,FALSE)</f>
        <v>8</v>
      </c>
      <c r="H25" s="7" t="s">
        <v>31</v>
      </c>
      <c r="I25" s="8" t="str">
        <f t="shared" si="1"/>
        <v>ME4a</v>
      </c>
      <c r="J25" s="8" t="str">
        <f t="shared" si="0"/>
        <v>S2</v>
      </c>
      <c r="K25" s="7"/>
      <c r="L25" s="7"/>
      <c r="M25" s="7"/>
      <c r="N25" s="7"/>
      <c r="O25" s="7"/>
      <c r="P25" s="7"/>
      <c r="Q25" s="9"/>
    </row>
    <row r="26" spans="1:17" ht="12.75">
      <c r="A26" s="10" t="s">
        <v>55</v>
      </c>
      <c r="B26" s="13" t="s">
        <v>30</v>
      </c>
      <c r="C26" s="12">
        <v>24</v>
      </c>
      <c r="D26" s="13" t="s">
        <v>27</v>
      </c>
      <c r="E26" s="12">
        <v>7</v>
      </c>
      <c r="F26" s="13" t="s">
        <v>28</v>
      </c>
      <c r="G26" s="12">
        <f>VLOOKUP(A26,'[1]Hoja11'!$J:$N,5,FALSE)</f>
        <v>27</v>
      </c>
      <c r="H26" s="15" t="s">
        <v>31</v>
      </c>
      <c r="I26" s="11" t="str">
        <f t="shared" si="1"/>
        <v>ME4a</v>
      </c>
      <c r="J26" s="11" t="str">
        <f t="shared" si="0"/>
        <v>S2</v>
      </c>
      <c r="K26" s="15"/>
      <c r="L26" s="15"/>
      <c r="M26" s="15"/>
      <c r="N26" s="15"/>
      <c r="O26" s="15"/>
      <c r="P26" s="15"/>
      <c r="Q26" s="16"/>
    </row>
    <row r="27" spans="1:17" ht="12.75">
      <c r="A27" s="4" t="s">
        <v>56</v>
      </c>
      <c r="B27" s="5" t="s">
        <v>30</v>
      </c>
      <c r="C27" s="6">
        <v>24</v>
      </c>
      <c r="D27" s="5" t="s">
        <v>27</v>
      </c>
      <c r="E27" s="6">
        <v>7</v>
      </c>
      <c r="F27" s="5" t="s">
        <v>28</v>
      </c>
      <c r="G27" s="6">
        <f>VLOOKUP(A27,'[1]Hoja11'!$J:$N,5,FALSE)</f>
        <v>12</v>
      </c>
      <c r="H27" s="7" t="s">
        <v>31</v>
      </c>
      <c r="I27" s="8" t="str">
        <f t="shared" si="1"/>
        <v>ME4a</v>
      </c>
      <c r="J27" s="8" t="str">
        <f t="shared" si="0"/>
        <v>S2</v>
      </c>
      <c r="K27" s="7"/>
      <c r="L27" s="7"/>
      <c r="M27" s="7"/>
      <c r="N27" s="7"/>
      <c r="O27" s="7"/>
      <c r="P27" s="7"/>
      <c r="Q27" s="9"/>
    </row>
    <row r="28" spans="1:17" ht="12.75">
      <c r="A28" s="10" t="s">
        <v>57</v>
      </c>
      <c r="B28" s="13" t="s">
        <v>30</v>
      </c>
      <c r="C28" s="12">
        <v>22</v>
      </c>
      <c r="D28" s="13" t="s">
        <v>27</v>
      </c>
      <c r="E28" s="12">
        <v>9</v>
      </c>
      <c r="F28" s="13" t="s">
        <v>28</v>
      </c>
      <c r="G28" s="12">
        <f>VLOOKUP(A28,'[1]Hoja11'!$J:$N,5,FALSE)</f>
        <v>13</v>
      </c>
      <c r="H28" s="15" t="s">
        <v>31</v>
      </c>
      <c r="I28" s="11" t="str">
        <f t="shared" si="1"/>
        <v>ME4a</v>
      </c>
      <c r="J28" s="11" t="str">
        <f t="shared" si="0"/>
        <v>S2</v>
      </c>
      <c r="K28" s="15"/>
      <c r="L28" s="15"/>
      <c r="M28" s="15"/>
      <c r="N28" s="15"/>
      <c r="O28" s="15"/>
      <c r="P28" s="15"/>
      <c r="Q28" s="16"/>
    </row>
    <row r="29" spans="1:17" ht="12.75">
      <c r="A29" s="4" t="s">
        <v>58</v>
      </c>
      <c r="B29" s="5" t="s">
        <v>30</v>
      </c>
      <c r="C29" s="6">
        <v>19</v>
      </c>
      <c r="D29" s="5" t="s">
        <v>39</v>
      </c>
      <c r="E29" s="6">
        <v>6</v>
      </c>
      <c r="F29" s="5" t="s">
        <v>28</v>
      </c>
      <c r="G29" s="6">
        <v>6</v>
      </c>
      <c r="H29" s="7" t="s">
        <v>31</v>
      </c>
      <c r="I29" s="8" t="str">
        <f t="shared" si="1"/>
        <v>ME4a</v>
      </c>
      <c r="J29" s="8" t="str">
        <f t="shared" si="0"/>
        <v>S2</v>
      </c>
      <c r="K29" s="7"/>
      <c r="L29" s="7"/>
      <c r="M29" s="7"/>
      <c r="N29" s="7"/>
      <c r="O29" s="7"/>
      <c r="P29" s="7"/>
      <c r="Q29" s="9"/>
    </row>
    <row r="30" spans="1:17" ht="12.75">
      <c r="A30" s="10" t="s">
        <v>59</v>
      </c>
      <c r="B30" s="13" t="s">
        <v>30</v>
      </c>
      <c r="C30" s="12">
        <v>19</v>
      </c>
      <c r="D30" s="13" t="s">
        <v>39</v>
      </c>
      <c r="E30" s="12">
        <v>6</v>
      </c>
      <c r="F30" s="13" t="s">
        <v>28</v>
      </c>
      <c r="G30" s="12">
        <v>6</v>
      </c>
      <c r="H30" s="15" t="s">
        <v>31</v>
      </c>
      <c r="I30" s="11" t="str">
        <f t="shared" si="1"/>
        <v>ME4a</v>
      </c>
      <c r="J30" s="11" t="str">
        <f t="shared" si="0"/>
        <v>S2</v>
      </c>
      <c r="K30" s="15"/>
      <c r="L30" s="15"/>
      <c r="M30" s="15"/>
      <c r="N30" s="15"/>
      <c r="O30" s="15"/>
      <c r="P30" s="15"/>
      <c r="Q30" s="16"/>
    </row>
    <row r="31" spans="1:17" ht="12.75">
      <c r="A31" s="4" t="s">
        <v>60</v>
      </c>
      <c r="B31" s="5" t="s">
        <v>26</v>
      </c>
      <c r="C31" s="6">
        <v>40</v>
      </c>
      <c r="D31" s="5" t="s">
        <v>27</v>
      </c>
      <c r="E31" s="6">
        <v>9</v>
      </c>
      <c r="F31" s="5" t="s">
        <v>34</v>
      </c>
      <c r="G31" s="6">
        <f>VLOOKUP(A31,'[1]Hoja11'!$J:$N,5,FALSE)</f>
        <v>16</v>
      </c>
      <c r="H31" s="7" t="s">
        <v>23</v>
      </c>
      <c r="I31" s="8" t="str">
        <f t="shared" si="1"/>
        <v>ME3b</v>
      </c>
      <c r="J31" s="8" t="str">
        <f t="shared" si="0"/>
        <v>S1</v>
      </c>
      <c r="K31" s="7"/>
      <c r="L31" s="7"/>
      <c r="M31" s="7"/>
      <c r="N31" s="7"/>
      <c r="O31" s="7"/>
      <c r="P31" s="7"/>
      <c r="Q31" s="9"/>
    </row>
    <row r="32" spans="1:17" ht="12.75">
      <c r="A32" s="10" t="s">
        <v>61</v>
      </c>
      <c r="B32" s="13" t="s">
        <v>30</v>
      </c>
      <c r="C32" s="12">
        <v>20</v>
      </c>
      <c r="D32" s="13" t="s">
        <v>27</v>
      </c>
      <c r="E32" s="12">
        <v>7</v>
      </c>
      <c r="F32" s="13" t="s">
        <v>28</v>
      </c>
      <c r="G32" s="12">
        <f>VLOOKUP(A32,'[1]Hoja11'!$J:$N,5,FALSE)</f>
        <v>6</v>
      </c>
      <c r="H32" s="15" t="s">
        <v>23</v>
      </c>
      <c r="I32" s="11" t="str">
        <f t="shared" si="1"/>
        <v>ME3b</v>
      </c>
      <c r="J32" s="11" t="str">
        <f t="shared" si="0"/>
        <v>S1</v>
      </c>
      <c r="K32" s="15"/>
      <c r="L32" s="15"/>
      <c r="M32" s="15"/>
      <c r="N32" s="15"/>
      <c r="O32" s="15"/>
      <c r="P32" s="15"/>
      <c r="Q32" s="16"/>
    </row>
    <row r="33" spans="1:17" ht="12.75">
      <c r="A33" s="4" t="s">
        <v>62</v>
      </c>
      <c r="B33" s="5" t="s">
        <v>30</v>
      </c>
      <c r="C33" s="6">
        <v>23.2</v>
      </c>
      <c r="D33" s="5" t="s">
        <v>27</v>
      </c>
      <c r="E33" s="6">
        <v>7</v>
      </c>
      <c r="F33" s="5" t="s">
        <v>28</v>
      </c>
      <c r="G33" s="6">
        <f>VLOOKUP(A33,'[1]Hoja11'!$J:$N,5,FALSE)</f>
        <v>8</v>
      </c>
      <c r="H33" s="7" t="s">
        <v>23</v>
      </c>
      <c r="I33" s="8" t="str">
        <f t="shared" si="1"/>
        <v>ME3b</v>
      </c>
      <c r="J33" s="8" t="str">
        <f t="shared" si="0"/>
        <v>S1</v>
      </c>
      <c r="K33" s="7"/>
      <c r="L33" s="7"/>
      <c r="M33" s="7"/>
      <c r="N33" s="7"/>
      <c r="O33" s="7"/>
      <c r="P33" s="7"/>
      <c r="Q33" s="9"/>
    </row>
    <row r="34" spans="1:17" ht="12.75">
      <c r="A34" s="10" t="s">
        <v>63</v>
      </c>
      <c r="B34" s="13" t="s">
        <v>30</v>
      </c>
      <c r="C34" s="12">
        <v>19.3</v>
      </c>
      <c r="D34" s="13" t="s">
        <v>27</v>
      </c>
      <c r="E34" s="12">
        <v>7</v>
      </c>
      <c r="F34" s="13" t="s">
        <v>28</v>
      </c>
      <c r="G34" s="12">
        <f>VLOOKUP(A34,'[1]Hoja11'!$J:$N,5,FALSE)</f>
        <v>6</v>
      </c>
      <c r="H34" s="15" t="s">
        <v>31</v>
      </c>
      <c r="I34" s="11" t="str">
        <f t="shared" si="1"/>
        <v>ME4a</v>
      </c>
      <c r="J34" s="11" t="str">
        <f t="shared" si="0"/>
        <v>S2</v>
      </c>
      <c r="K34" s="15"/>
      <c r="L34" s="15"/>
      <c r="M34" s="15"/>
      <c r="N34" s="15"/>
      <c r="O34" s="15"/>
      <c r="P34" s="15"/>
      <c r="Q34" s="16"/>
    </row>
    <row r="35" spans="1:17" ht="12.75">
      <c r="A35" s="4" t="s">
        <v>64</v>
      </c>
      <c r="B35" s="5" t="s">
        <v>30</v>
      </c>
      <c r="C35" s="6">
        <v>19</v>
      </c>
      <c r="D35" s="5" t="s">
        <v>39</v>
      </c>
      <c r="E35" s="6">
        <v>6</v>
      </c>
      <c r="F35" s="5" t="s">
        <v>28</v>
      </c>
      <c r="G35" s="6">
        <f>VLOOKUP(A35,'[1]Hoja11'!$J:$N,5,FALSE)</f>
        <v>6</v>
      </c>
      <c r="H35" s="7" t="s">
        <v>31</v>
      </c>
      <c r="I35" s="8" t="str">
        <f t="shared" si="1"/>
        <v>ME4a</v>
      </c>
      <c r="J35" s="8" t="str">
        <f t="shared" si="0"/>
        <v>S2</v>
      </c>
      <c r="K35" s="7"/>
      <c r="L35" s="7"/>
      <c r="M35" s="7"/>
      <c r="N35" s="7"/>
      <c r="O35" s="7"/>
      <c r="P35" s="7"/>
      <c r="Q35" s="9"/>
    </row>
    <row r="36" spans="1:17" ht="12.75">
      <c r="A36" s="10" t="s">
        <v>65</v>
      </c>
      <c r="B36" s="13" t="s">
        <v>30</v>
      </c>
      <c r="C36" s="12">
        <v>25</v>
      </c>
      <c r="D36" s="13" t="s">
        <v>27</v>
      </c>
      <c r="E36" s="12">
        <v>7</v>
      </c>
      <c r="F36" s="13" t="s">
        <v>28</v>
      </c>
      <c r="G36" s="12">
        <f>VLOOKUP(A36,'[1]Hoja11'!$J:$N,5,FALSE)</f>
        <v>12</v>
      </c>
      <c r="H36" s="15" t="s">
        <v>31</v>
      </c>
      <c r="I36" s="11" t="str">
        <f t="shared" si="1"/>
        <v>ME4a</v>
      </c>
      <c r="J36" s="11" t="str">
        <f t="shared" si="0"/>
        <v>S2</v>
      </c>
      <c r="K36" s="15"/>
      <c r="L36" s="15"/>
      <c r="M36" s="15"/>
      <c r="N36" s="15"/>
      <c r="O36" s="15"/>
      <c r="P36" s="15"/>
      <c r="Q36" s="16"/>
    </row>
    <row r="37" spans="1:17" ht="12.75">
      <c r="A37" s="4" t="s">
        <v>66</v>
      </c>
      <c r="B37" s="5" t="s">
        <v>30</v>
      </c>
      <c r="C37" s="6">
        <v>26</v>
      </c>
      <c r="D37" s="5" t="s">
        <v>21</v>
      </c>
      <c r="E37" s="6">
        <v>9</v>
      </c>
      <c r="F37" s="5" t="s">
        <v>28</v>
      </c>
      <c r="G37" s="6">
        <f>VLOOKUP(A37,'[1]Hoja11'!$J:$N,5,FALSE)</f>
        <v>8</v>
      </c>
      <c r="H37" s="7" t="s">
        <v>23</v>
      </c>
      <c r="I37" s="8" t="str">
        <f t="shared" si="1"/>
        <v>ME3b</v>
      </c>
      <c r="J37" s="8" t="str">
        <f t="shared" si="0"/>
        <v>S1</v>
      </c>
      <c r="K37" s="7"/>
      <c r="L37" s="7"/>
      <c r="M37" s="7"/>
      <c r="N37" s="7"/>
      <c r="O37" s="7"/>
      <c r="P37" s="7"/>
      <c r="Q37" s="9"/>
    </row>
    <row r="38" spans="1:17" ht="12.75">
      <c r="A38" s="10" t="s">
        <v>67</v>
      </c>
      <c r="B38" s="13" t="s">
        <v>68</v>
      </c>
      <c r="C38" s="12">
        <v>25</v>
      </c>
      <c r="D38" s="13" t="s">
        <v>27</v>
      </c>
      <c r="E38" s="12">
        <v>9</v>
      </c>
      <c r="F38" s="13" t="s">
        <v>28</v>
      </c>
      <c r="G38" s="12">
        <f>VLOOKUP(A38,'[1]Hoja11'!$J:$N,5,FALSE)</f>
        <v>7</v>
      </c>
      <c r="H38" s="15" t="s">
        <v>23</v>
      </c>
      <c r="I38" s="11" t="str">
        <f t="shared" si="1"/>
        <v>ME3b</v>
      </c>
      <c r="J38" s="11" t="str">
        <f t="shared" si="0"/>
        <v>S1</v>
      </c>
      <c r="K38" s="15"/>
      <c r="L38" s="15"/>
      <c r="M38" s="15"/>
      <c r="N38" s="15"/>
      <c r="O38" s="15"/>
      <c r="P38" s="15"/>
      <c r="Q38" s="16"/>
    </row>
    <row r="39" spans="1:17" ht="12.75">
      <c r="A39" s="4" t="s">
        <v>69</v>
      </c>
      <c r="B39" s="5" t="s">
        <v>26</v>
      </c>
      <c r="C39" s="6">
        <v>42</v>
      </c>
      <c r="D39" s="5" t="s">
        <v>21</v>
      </c>
      <c r="E39" s="6" t="s">
        <v>70</v>
      </c>
      <c r="F39" s="5" t="s">
        <v>34</v>
      </c>
      <c r="G39" s="6">
        <f>VLOOKUP(A39,'[1]Hoja11'!$J:$N,5,FALSE)</f>
        <v>28</v>
      </c>
      <c r="H39" s="7" t="s">
        <v>23</v>
      </c>
      <c r="I39" s="8" t="str">
        <f t="shared" si="1"/>
        <v>ME3b</v>
      </c>
      <c r="J39" s="8" t="str">
        <f t="shared" si="0"/>
        <v>S1</v>
      </c>
      <c r="K39" s="7"/>
      <c r="L39" s="7"/>
      <c r="M39" s="7"/>
      <c r="N39" s="7"/>
      <c r="O39" s="7"/>
      <c r="P39" s="7"/>
      <c r="Q39" s="9"/>
    </row>
    <row r="40" spans="1:17" ht="13.5" thickBot="1">
      <c r="A40" s="17" t="s">
        <v>71</v>
      </c>
      <c r="B40" s="18" t="s">
        <v>30</v>
      </c>
      <c r="C40" s="19">
        <v>16</v>
      </c>
      <c r="D40" s="18" t="s">
        <v>39</v>
      </c>
      <c r="E40" s="19">
        <v>6</v>
      </c>
      <c r="F40" s="18" t="s">
        <v>28</v>
      </c>
      <c r="G40" s="19">
        <f>VLOOKUP(A40,'[1]Hoja11'!$J:$N,5,FALSE)</f>
        <v>6</v>
      </c>
      <c r="H40" s="20" t="s">
        <v>31</v>
      </c>
      <c r="I40" s="21" t="str">
        <f t="shared" si="1"/>
        <v>ME4a</v>
      </c>
      <c r="J40" s="21" t="str">
        <f t="shared" si="0"/>
        <v>S2</v>
      </c>
      <c r="K40" s="20"/>
      <c r="L40" s="20"/>
      <c r="M40" s="20"/>
      <c r="N40" s="20"/>
      <c r="O40" s="20"/>
      <c r="P40" s="20"/>
      <c r="Q40" s="22"/>
    </row>
    <row r="41" spans="1:17" ht="12.75">
      <c r="A41" s="67" t="s">
        <v>72</v>
      </c>
      <c r="B41" s="65" t="s">
        <v>1</v>
      </c>
      <c r="C41" s="69" t="s">
        <v>2</v>
      </c>
      <c r="D41" s="65" t="s">
        <v>3</v>
      </c>
      <c r="E41" s="65" t="s">
        <v>4</v>
      </c>
      <c r="F41" s="65" t="s">
        <v>5</v>
      </c>
      <c r="G41" s="65" t="s">
        <v>6</v>
      </c>
      <c r="H41" s="1"/>
      <c r="I41" s="65" t="s">
        <v>7</v>
      </c>
      <c r="J41" s="65"/>
      <c r="K41" s="65" t="s">
        <v>8</v>
      </c>
      <c r="L41" s="65"/>
      <c r="M41" s="65"/>
      <c r="N41" s="65"/>
      <c r="O41" s="65"/>
      <c r="P41" s="65"/>
      <c r="Q41" s="71"/>
    </row>
    <row r="42" spans="1:17" ht="25.5">
      <c r="A42" s="68"/>
      <c r="B42" s="66"/>
      <c r="C42" s="70"/>
      <c r="D42" s="66"/>
      <c r="E42" s="66"/>
      <c r="F42" s="66"/>
      <c r="G42" s="66"/>
      <c r="H42" s="2" t="s">
        <v>9</v>
      </c>
      <c r="I42" s="2" t="s">
        <v>10</v>
      </c>
      <c r="J42" s="2" t="s">
        <v>11</v>
      </c>
      <c r="K42" s="2" t="s">
        <v>12</v>
      </c>
      <c r="L42" s="2" t="s">
        <v>13</v>
      </c>
      <c r="M42" s="2" t="s">
        <v>14</v>
      </c>
      <c r="N42" s="2" t="s">
        <v>15</v>
      </c>
      <c r="O42" s="2" t="s">
        <v>16</v>
      </c>
      <c r="P42" s="2" t="s">
        <v>17</v>
      </c>
      <c r="Q42" s="3" t="s">
        <v>18</v>
      </c>
    </row>
    <row r="43" spans="1:17" ht="12.75">
      <c r="A43" s="4" t="s">
        <v>73</v>
      </c>
      <c r="B43" s="5" t="s">
        <v>20</v>
      </c>
      <c r="C43" s="6" t="s">
        <v>20</v>
      </c>
      <c r="D43" s="5" t="s">
        <v>21</v>
      </c>
      <c r="E43" s="6">
        <v>4</v>
      </c>
      <c r="F43" s="5" t="s">
        <v>28</v>
      </c>
      <c r="G43" s="6" t="str">
        <f>VLOOKUP(A43,'[1]Hoja11'!$J:$N,5,FALSE)</f>
        <v>PARQUE</v>
      </c>
      <c r="H43" s="7" t="s">
        <v>31</v>
      </c>
      <c r="I43" s="8" t="str">
        <f aca="true" t="shared" si="2" ref="I43:I50">IF(H43="A","ME3b","ME4a")</f>
        <v>ME4a</v>
      </c>
      <c r="J43" s="8" t="str">
        <f aca="true" t="shared" si="3" ref="J43:J80">IF(H43="A","S1","S2")</f>
        <v>S2</v>
      </c>
      <c r="K43" s="7"/>
      <c r="L43" s="7"/>
      <c r="M43" s="7"/>
      <c r="N43" s="7"/>
      <c r="O43" s="7"/>
      <c r="P43" s="7"/>
      <c r="Q43" s="9"/>
    </row>
    <row r="44" spans="1:17" ht="12.75">
      <c r="A44" s="10" t="s">
        <v>25</v>
      </c>
      <c r="B44" s="13" t="s">
        <v>26</v>
      </c>
      <c r="C44" s="12">
        <v>52.9</v>
      </c>
      <c r="D44" s="13" t="s">
        <v>27</v>
      </c>
      <c r="E44" s="12">
        <v>9</v>
      </c>
      <c r="F44" s="13" t="s">
        <v>28</v>
      </c>
      <c r="G44" s="12">
        <f>VLOOKUP(A44,'[1]Hoja11'!$J:$N,5,FALSE)</f>
        <v>5</v>
      </c>
      <c r="H44" s="15" t="s">
        <v>23</v>
      </c>
      <c r="I44" s="11" t="str">
        <f t="shared" si="2"/>
        <v>ME3b</v>
      </c>
      <c r="J44" s="11" t="str">
        <f t="shared" si="3"/>
        <v>S1</v>
      </c>
      <c r="K44" s="15"/>
      <c r="L44" s="15"/>
      <c r="M44" s="15"/>
      <c r="N44" s="15"/>
      <c r="O44" s="15"/>
      <c r="P44" s="15"/>
      <c r="Q44" s="16"/>
    </row>
    <row r="45" spans="1:17" ht="12.75">
      <c r="A45" s="4" t="s">
        <v>29</v>
      </c>
      <c r="B45" s="5" t="s">
        <v>30</v>
      </c>
      <c r="C45" s="6">
        <v>22.4</v>
      </c>
      <c r="D45" s="5" t="s">
        <v>27</v>
      </c>
      <c r="E45" s="6">
        <v>7</v>
      </c>
      <c r="F45" s="5" t="s">
        <v>28</v>
      </c>
      <c r="G45" s="6">
        <f>VLOOKUP(A45,'[1]Hoja11'!$J:$N,5,FALSE)</f>
        <v>8</v>
      </c>
      <c r="H45" s="7" t="s">
        <v>31</v>
      </c>
      <c r="I45" s="8" t="str">
        <f t="shared" si="2"/>
        <v>ME4a</v>
      </c>
      <c r="J45" s="8" t="str">
        <f t="shared" si="3"/>
        <v>S2</v>
      </c>
      <c r="K45" s="7"/>
      <c r="L45" s="7"/>
      <c r="M45" s="7"/>
      <c r="N45" s="7"/>
      <c r="O45" s="7"/>
      <c r="P45" s="7"/>
      <c r="Q45" s="9"/>
    </row>
    <row r="46" spans="1:17" ht="12.75">
      <c r="A46" s="10" t="s">
        <v>74</v>
      </c>
      <c r="B46" s="13" t="s">
        <v>30</v>
      </c>
      <c r="C46" s="12">
        <v>23.7</v>
      </c>
      <c r="D46" s="13" t="s">
        <v>27</v>
      </c>
      <c r="E46" s="12">
        <v>7</v>
      </c>
      <c r="F46" s="13" t="s">
        <v>28</v>
      </c>
      <c r="G46" s="12">
        <f>VLOOKUP(A46,'[1]Hoja11'!$J:$N,5,FALSE)</f>
        <v>8</v>
      </c>
      <c r="H46" s="15" t="s">
        <v>31</v>
      </c>
      <c r="I46" s="11" t="str">
        <f t="shared" si="2"/>
        <v>ME4a</v>
      </c>
      <c r="J46" s="11" t="str">
        <f t="shared" si="3"/>
        <v>S2</v>
      </c>
      <c r="K46" s="15"/>
      <c r="L46" s="15"/>
      <c r="M46" s="15"/>
      <c r="N46" s="15"/>
      <c r="O46" s="15"/>
      <c r="P46" s="15"/>
      <c r="Q46" s="16"/>
    </row>
    <row r="47" spans="1:17" ht="12.75">
      <c r="A47" s="4" t="s">
        <v>75</v>
      </c>
      <c r="B47" s="5" t="s">
        <v>30</v>
      </c>
      <c r="C47" s="6">
        <v>22.1</v>
      </c>
      <c r="D47" s="5" t="s">
        <v>27</v>
      </c>
      <c r="E47" s="6">
        <v>7</v>
      </c>
      <c r="F47" s="5" t="s">
        <v>28</v>
      </c>
      <c r="G47" s="6">
        <f>VLOOKUP(A47,'[1]Hoja11'!$J:$N,5,FALSE)</f>
        <v>8</v>
      </c>
      <c r="H47" s="7" t="s">
        <v>31</v>
      </c>
      <c r="I47" s="8" t="str">
        <f t="shared" si="2"/>
        <v>ME4a</v>
      </c>
      <c r="J47" s="8" t="str">
        <f t="shared" si="3"/>
        <v>S2</v>
      </c>
      <c r="K47" s="7"/>
      <c r="L47" s="7"/>
      <c r="M47" s="7"/>
      <c r="N47" s="7"/>
      <c r="O47" s="7"/>
      <c r="P47" s="7"/>
      <c r="Q47" s="9"/>
    </row>
    <row r="48" spans="1:17" ht="12.75">
      <c r="A48" s="10" t="s">
        <v>32</v>
      </c>
      <c r="B48" s="13" t="s">
        <v>30</v>
      </c>
      <c r="C48" s="12">
        <v>22.1</v>
      </c>
      <c r="D48" s="13" t="s">
        <v>27</v>
      </c>
      <c r="E48" s="12">
        <v>7</v>
      </c>
      <c r="F48" s="13" t="s">
        <v>28</v>
      </c>
      <c r="G48" s="12">
        <f>VLOOKUP(A48,'[1]Hoja11'!$J:$N,5,FALSE)</f>
        <v>8</v>
      </c>
      <c r="H48" s="15" t="s">
        <v>31</v>
      </c>
      <c r="I48" s="11" t="str">
        <f t="shared" si="2"/>
        <v>ME4a</v>
      </c>
      <c r="J48" s="11" t="str">
        <f t="shared" si="3"/>
        <v>S2</v>
      </c>
      <c r="K48" s="15"/>
      <c r="L48" s="15"/>
      <c r="M48" s="15"/>
      <c r="N48" s="15"/>
      <c r="O48" s="15"/>
      <c r="P48" s="15"/>
      <c r="Q48" s="16"/>
    </row>
    <row r="49" spans="1:17" ht="12.75">
      <c r="A49" s="4" t="s">
        <v>76</v>
      </c>
      <c r="B49" s="5" t="s">
        <v>30</v>
      </c>
      <c r="C49" s="6">
        <v>29.4</v>
      </c>
      <c r="D49" s="5" t="s">
        <v>27</v>
      </c>
      <c r="E49" s="6">
        <v>7</v>
      </c>
      <c r="F49" s="5" t="s">
        <v>28</v>
      </c>
      <c r="G49" s="6">
        <f>VLOOKUP(A49,'[1]Hoja11'!$J:$N,5,FALSE)</f>
        <v>25</v>
      </c>
      <c r="H49" s="7" t="s">
        <v>31</v>
      </c>
      <c r="I49" s="8" t="str">
        <f t="shared" si="2"/>
        <v>ME4a</v>
      </c>
      <c r="J49" s="8" t="str">
        <f t="shared" si="3"/>
        <v>S2</v>
      </c>
      <c r="K49" s="7"/>
      <c r="L49" s="7"/>
      <c r="M49" s="7"/>
      <c r="N49" s="7"/>
      <c r="O49" s="7"/>
      <c r="P49" s="7"/>
      <c r="Q49" s="9"/>
    </row>
    <row r="50" spans="1:17" ht="12.75">
      <c r="A50" s="10" t="s">
        <v>77</v>
      </c>
      <c r="B50" s="13" t="s">
        <v>30</v>
      </c>
      <c r="C50" s="12">
        <v>26.2</v>
      </c>
      <c r="D50" s="13" t="s">
        <v>39</v>
      </c>
      <c r="E50" s="12">
        <v>6</v>
      </c>
      <c r="F50" s="13" t="s">
        <v>28</v>
      </c>
      <c r="G50" s="12">
        <v>6</v>
      </c>
      <c r="H50" s="15" t="s">
        <v>31</v>
      </c>
      <c r="I50" s="11" t="str">
        <f t="shared" si="2"/>
        <v>ME4a</v>
      </c>
      <c r="J50" s="11" t="str">
        <f t="shared" si="3"/>
        <v>S2</v>
      </c>
      <c r="K50" s="15"/>
      <c r="L50" s="15"/>
      <c r="M50" s="15"/>
      <c r="N50" s="15"/>
      <c r="O50" s="15"/>
      <c r="P50" s="15"/>
      <c r="Q50" s="16"/>
    </row>
    <row r="51" spans="1:17" ht="12.75">
      <c r="A51" s="4" t="s">
        <v>78</v>
      </c>
      <c r="B51" s="5" t="s">
        <v>20</v>
      </c>
      <c r="C51" s="6" t="s">
        <v>20</v>
      </c>
      <c r="D51" s="5" t="s">
        <v>21</v>
      </c>
      <c r="E51" s="6">
        <v>4</v>
      </c>
      <c r="F51" s="5" t="s">
        <v>28</v>
      </c>
      <c r="G51" s="6" t="str">
        <f>VLOOKUP(A51,'[1]Hoja11'!$J:$N,5,FALSE)</f>
        <v>PARQUE</v>
      </c>
      <c r="H51" s="7" t="s">
        <v>31</v>
      </c>
      <c r="I51" s="8"/>
      <c r="J51" s="8" t="str">
        <f t="shared" si="3"/>
        <v>S2</v>
      </c>
      <c r="K51" s="7"/>
      <c r="L51" s="7"/>
      <c r="M51" s="7"/>
      <c r="N51" s="7"/>
      <c r="O51" s="7"/>
      <c r="P51" s="7"/>
      <c r="Q51" s="9"/>
    </row>
    <row r="52" spans="1:17" ht="12.75">
      <c r="A52" s="10" t="s">
        <v>79</v>
      </c>
      <c r="B52" s="13" t="s">
        <v>20</v>
      </c>
      <c r="C52" s="12" t="s">
        <v>20</v>
      </c>
      <c r="D52" s="13" t="s">
        <v>21</v>
      </c>
      <c r="E52" s="12">
        <v>4</v>
      </c>
      <c r="F52" s="13" t="s">
        <v>28</v>
      </c>
      <c r="G52" s="12" t="str">
        <f>VLOOKUP(A52,'[1]Hoja11'!$J:$N,5,FALSE)</f>
        <v>PARQUE</v>
      </c>
      <c r="H52" s="15" t="s">
        <v>31</v>
      </c>
      <c r="I52" s="11"/>
      <c r="J52" s="11" t="str">
        <f t="shared" si="3"/>
        <v>S2</v>
      </c>
      <c r="K52" s="15"/>
      <c r="L52" s="15"/>
      <c r="M52" s="15"/>
      <c r="N52" s="15"/>
      <c r="O52" s="15"/>
      <c r="P52" s="15"/>
      <c r="Q52" s="16"/>
    </row>
    <row r="53" spans="1:17" ht="12.75">
      <c r="A53" s="4" t="s">
        <v>80</v>
      </c>
      <c r="B53" s="5" t="s">
        <v>20</v>
      </c>
      <c r="C53" s="6" t="s">
        <v>20</v>
      </c>
      <c r="D53" s="5" t="s">
        <v>21</v>
      </c>
      <c r="E53" s="6">
        <v>4</v>
      </c>
      <c r="F53" s="5" t="s">
        <v>28</v>
      </c>
      <c r="G53" s="6" t="str">
        <f>VLOOKUP(A53,'[1]Hoja11'!$J:$N,5,FALSE)</f>
        <v>PARQUE</v>
      </c>
      <c r="H53" s="7" t="s">
        <v>31</v>
      </c>
      <c r="I53" s="8"/>
      <c r="J53" s="8" t="str">
        <f t="shared" si="3"/>
        <v>S2</v>
      </c>
      <c r="K53" s="7"/>
      <c r="L53" s="7"/>
      <c r="M53" s="7"/>
      <c r="N53" s="7"/>
      <c r="O53" s="7"/>
      <c r="P53" s="7"/>
      <c r="Q53" s="9"/>
    </row>
    <row r="54" spans="1:17" ht="12.75">
      <c r="A54" s="10" t="s">
        <v>81</v>
      </c>
      <c r="B54" s="13" t="s">
        <v>30</v>
      </c>
      <c r="C54" s="12">
        <v>23</v>
      </c>
      <c r="D54" s="13" t="s">
        <v>27</v>
      </c>
      <c r="E54" s="12">
        <v>7</v>
      </c>
      <c r="F54" s="13" t="s">
        <v>28</v>
      </c>
      <c r="G54" s="12">
        <f>VLOOKUP(A54,'[1]Hoja11'!$J:$N,5,FALSE)</f>
        <v>6</v>
      </c>
      <c r="H54" s="15" t="s">
        <v>31</v>
      </c>
      <c r="I54" s="11" t="str">
        <f aca="true" t="shared" si="4" ref="I54:I80">IF(H54="A","ME3b","ME4a")</f>
        <v>ME4a</v>
      </c>
      <c r="J54" s="11" t="str">
        <f t="shared" si="3"/>
        <v>S2</v>
      </c>
      <c r="K54" s="15"/>
      <c r="L54" s="15"/>
      <c r="M54" s="15"/>
      <c r="N54" s="15"/>
      <c r="O54" s="15"/>
      <c r="P54" s="15"/>
      <c r="Q54" s="16"/>
    </row>
    <row r="55" spans="1:17" ht="12.75">
      <c r="A55" s="4" t="s">
        <v>82</v>
      </c>
      <c r="B55" s="5" t="s">
        <v>30</v>
      </c>
      <c r="C55" s="6">
        <v>23.9</v>
      </c>
      <c r="D55" s="5" t="s">
        <v>39</v>
      </c>
      <c r="E55" s="6">
        <v>6</v>
      </c>
      <c r="F55" s="5" t="s">
        <v>28</v>
      </c>
      <c r="G55" s="6">
        <f>VLOOKUP(A55,'[1]Hoja11'!$J:$N,5,FALSE)</f>
        <v>26</v>
      </c>
      <c r="H55" s="7" t="s">
        <v>31</v>
      </c>
      <c r="I55" s="8" t="str">
        <f t="shared" si="4"/>
        <v>ME4a</v>
      </c>
      <c r="J55" s="8" t="str">
        <f t="shared" si="3"/>
        <v>S2</v>
      </c>
      <c r="K55" s="7"/>
      <c r="L55" s="7"/>
      <c r="M55" s="7"/>
      <c r="N55" s="7"/>
      <c r="O55" s="7"/>
      <c r="P55" s="7"/>
      <c r="Q55" s="9"/>
    </row>
    <row r="56" spans="1:17" ht="12.75">
      <c r="A56" s="10" t="s">
        <v>83</v>
      </c>
      <c r="B56" s="13" t="s">
        <v>30</v>
      </c>
      <c r="C56" s="12">
        <v>26.8</v>
      </c>
      <c r="D56" s="13" t="s">
        <v>39</v>
      </c>
      <c r="E56" s="12">
        <v>6</v>
      </c>
      <c r="F56" s="13" t="s">
        <v>28</v>
      </c>
      <c r="G56" s="12">
        <f>VLOOKUP(A56,'[1]Hoja11'!$J:$N,5,FALSE)</f>
        <v>26</v>
      </c>
      <c r="H56" s="15" t="s">
        <v>31</v>
      </c>
      <c r="I56" s="11" t="str">
        <f t="shared" si="4"/>
        <v>ME4a</v>
      </c>
      <c r="J56" s="11" t="str">
        <f t="shared" si="3"/>
        <v>S2</v>
      </c>
      <c r="K56" s="15"/>
      <c r="L56" s="15"/>
      <c r="M56" s="15"/>
      <c r="N56" s="15"/>
      <c r="O56" s="15"/>
      <c r="P56" s="15"/>
      <c r="Q56" s="16"/>
    </row>
    <row r="57" spans="1:17" ht="12.75">
      <c r="A57" s="4" t="s">
        <v>84</v>
      </c>
      <c r="B57" s="5" t="s">
        <v>30</v>
      </c>
      <c r="C57" s="6">
        <v>22.3</v>
      </c>
      <c r="D57" s="5" t="s">
        <v>39</v>
      </c>
      <c r="E57" s="6">
        <v>6</v>
      </c>
      <c r="F57" s="5" t="s">
        <v>28</v>
      </c>
      <c r="G57" s="6">
        <f>VLOOKUP(A57,'[1]Hoja11'!$J:$N,5,FALSE)</f>
        <v>26</v>
      </c>
      <c r="H57" s="7" t="s">
        <v>31</v>
      </c>
      <c r="I57" s="8" t="str">
        <f t="shared" si="4"/>
        <v>ME4a</v>
      </c>
      <c r="J57" s="8" t="str">
        <f t="shared" si="3"/>
        <v>S2</v>
      </c>
      <c r="K57" s="7"/>
      <c r="L57" s="7"/>
      <c r="M57" s="7"/>
      <c r="N57" s="7"/>
      <c r="O57" s="7"/>
      <c r="P57" s="7"/>
      <c r="Q57" s="9"/>
    </row>
    <row r="58" spans="1:17" ht="12.75">
      <c r="A58" s="10" t="s">
        <v>85</v>
      </c>
      <c r="B58" s="13" t="s">
        <v>26</v>
      </c>
      <c r="C58" s="12">
        <v>45</v>
      </c>
      <c r="D58" s="13" t="s">
        <v>27</v>
      </c>
      <c r="E58" s="12">
        <v>0</v>
      </c>
      <c r="F58" s="13" t="s">
        <v>28</v>
      </c>
      <c r="G58" s="12">
        <f>VLOOKUP(A58,'[1]Hoja11'!$J:$N,5,FALSE)</f>
        <v>11</v>
      </c>
      <c r="H58" s="15" t="s">
        <v>23</v>
      </c>
      <c r="I58" s="11" t="str">
        <f t="shared" si="4"/>
        <v>ME3b</v>
      </c>
      <c r="J58" s="11" t="str">
        <f t="shared" si="3"/>
        <v>S1</v>
      </c>
      <c r="K58" s="15"/>
      <c r="L58" s="15"/>
      <c r="M58" s="15"/>
      <c r="N58" s="15"/>
      <c r="O58" s="15"/>
      <c r="P58" s="15"/>
      <c r="Q58" s="16"/>
    </row>
    <row r="59" spans="1:17" ht="12.75">
      <c r="A59" s="4" t="s">
        <v>86</v>
      </c>
      <c r="B59" s="5" t="s">
        <v>26</v>
      </c>
      <c r="C59" s="6">
        <v>38</v>
      </c>
      <c r="D59" s="5" t="s">
        <v>27</v>
      </c>
      <c r="E59" s="6">
        <v>0</v>
      </c>
      <c r="F59" s="5" t="s">
        <v>28</v>
      </c>
      <c r="G59" s="6">
        <f>VLOOKUP(A59,'[1]Hoja11'!$J:$N,5,FALSE)</f>
        <v>16</v>
      </c>
      <c r="H59" s="7" t="s">
        <v>23</v>
      </c>
      <c r="I59" s="8" t="str">
        <f t="shared" si="4"/>
        <v>ME3b</v>
      </c>
      <c r="J59" s="8" t="str">
        <f t="shared" si="3"/>
        <v>S1</v>
      </c>
      <c r="K59" s="7"/>
      <c r="L59" s="7"/>
      <c r="M59" s="7"/>
      <c r="N59" s="7"/>
      <c r="O59" s="7"/>
      <c r="P59" s="7"/>
      <c r="Q59" s="9"/>
    </row>
    <row r="60" spans="1:17" ht="12.75">
      <c r="A60" s="10" t="s">
        <v>87</v>
      </c>
      <c r="B60" s="13" t="s">
        <v>30</v>
      </c>
      <c r="C60" s="12">
        <v>23.3</v>
      </c>
      <c r="D60" s="13" t="s">
        <v>39</v>
      </c>
      <c r="E60" s="12">
        <v>6</v>
      </c>
      <c r="F60" s="13" t="s">
        <v>28</v>
      </c>
      <c r="G60" s="12">
        <f>VLOOKUP(A60,'[1]Hoja11'!$J:$N,5,FALSE)</f>
        <v>6</v>
      </c>
      <c r="H60" s="15" t="s">
        <v>31</v>
      </c>
      <c r="I60" s="11" t="str">
        <f t="shared" si="4"/>
        <v>ME4a</v>
      </c>
      <c r="J60" s="11" t="str">
        <f t="shared" si="3"/>
        <v>S2</v>
      </c>
      <c r="K60" s="15"/>
      <c r="L60" s="15"/>
      <c r="M60" s="15"/>
      <c r="N60" s="15"/>
      <c r="O60" s="15"/>
      <c r="P60" s="15"/>
      <c r="Q60" s="16"/>
    </row>
    <row r="61" spans="1:17" ht="12.75">
      <c r="A61" s="4" t="s">
        <v>88</v>
      </c>
      <c r="B61" s="5" t="s">
        <v>30</v>
      </c>
      <c r="C61" s="6">
        <v>23</v>
      </c>
      <c r="D61" s="5" t="s">
        <v>27</v>
      </c>
      <c r="E61" s="6">
        <v>7</v>
      </c>
      <c r="F61" s="5" t="s">
        <v>28</v>
      </c>
      <c r="G61" s="6">
        <f>VLOOKUP(A61,'[1]Hoja11'!$J:$N,5,FALSE)</f>
        <v>8</v>
      </c>
      <c r="H61" s="7" t="s">
        <v>31</v>
      </c>
      <c r="I61" s="8" t="str">
        <f t="shared" si="4"/>
        <v>ME4a</v>
      </c>
      <c r="J61" s="8" t="str">
        <f t="shared" si="3"/>
        <v>S2</v>
      </c>
      <c r="K61" s="7"/>
      <c r="L61" s="7"/>
      <c r="M61" s="7"/>
      <c r="N61" s="7"/>
      <c r="O61" s="7"/>
      <c r="P61" s="7"/>
      <c r="Q61" s="9"/>
    </row>
    <row r="62" spans="1:17" ht="12.75">
      <c r="A62" s="10" t="s">
        <v>89</v>
      </c>
      <c r="B62" s="13" t="s">
        <v>30</v>
      </c>
      <c r="C62" s="12">
        <v>16.7</v>
      </c>
      <c r="D62" s="13" t="s">
        <v>27</v>
      </c>
      <c r="E62" s="12">
        <v>9</v>
      </c>
      <c r="F62" s="13" t="s">
        <v>34</v>
      </c>
      <c r="G62" s="12">
        <f>VLOOKUP(A62,'[1]Hoja11'!$J:$N,5,FALSE)</f>
        <v>23</v>
      </c>
      <c r="H62" s="15" t="s">
        <v>23</v>
      </c>
      <c r="I62" s="11" t="str">
        <f t="shared" si="4"/>
        <v>ME3b</v>
      </c>
      <c r="J62" s="11" t="str">
        <f t="shared" si="3"/>
        <v>S1</v>
      </c>
      <c r="K62" s="15"/>
      <c r="L62" s="15"/>
      <c r="M62" s="15"/>
      <c r="N62" s="15"/>
      <c r="O62" s="15"/>
      <c r="P62" s="15"/>
      <c r="Q62" s="16"/>
    </row>
    <row r="63" spans="1:17" ht="12.75">
      <c r="A63" s="4" t="s">
        <v>90</v>
      </c>
      <c r="B63" s="5" t="s">
        <v>26</v>
      </c>
      <c r="C63" s="6">
        <v>50</v>
      </c>
      <c r="D63" s="5" t="s">
        <v>27</v>
      </c>
      <c r="E63" s="6">
        <v>9</v>
      </c>
      <c r="F63" s="5" t="s">
        <v>34</v>
      </c>
      <c r="G63" s="6">
        <f>VLOOKUP(A63,'[1]Hoja11'!$J:$N,5,FALSE)</f>
        <v>24</v>
      </c>
      <c r="H63" s="7" t="s">
        <v>23</v>
      </c>
      <c r="I63" s="8" t="str">
        <f t="shared" si="4"/>
        <v>ME3b</v>
      </c>
      <c r="J63" s="8" t="str">
        <f t="shared" si="3"/>
        <v>S1</v>
      </c>
      <c r="K63" s="7"/>
      <c r="L63" s="7"/>
      <c r="M63" s="7"/>
      <c r="N63" s="7"/>
      <c r="O63" s="7"/>
      <c r="P63" s="7"/>
      <c r="Q63" s="9"/>
    </row>
    <row r="64" spans="1:17" ht="12.75">
      <c r="A64" s="10" t="s">
        <v>91</v>
      </c>
      <c r="B64" s="13" t="s">
        <v>30</v>
      </c>
      <c r="C64" s="12">
        <v>23.6</v>
      </c>
      <c r="D64" s="13" t="s">
        <v>39</v>
      </c>
      <c r="E64" s="12">
        <v>6</v>
      </c>
      <c r="F64" s="13" t="s">
        <v>28</v>
      </c>
      <c r="G64" s="12">
        <f>VLOOKUP(A64,'[1]Hoja11'!$J:$N,5,FALSE)</f>
        <v>26</v>
      </c>
      <c r="H64" s="15" t="s">
        <v>31</v>
      </c>
      <c r="I64" s="11" t="str">
        <f t="shared" si="4"/>
        <v>ME4a</v>
      </c>
      <c r="J64" s="11" t="str">
        <f t="shared" si="3"/>
        <v>S2</v>
      </c>
      <c r="K64" s="15"/>
      <c r="L64" s="15"/>
      <c r="M64" s="15"/>
      <c r="N64" s="15"/>
      <c r="O64" s="15"/>
      <c r="P64" s="15"/>
      <c r="Q64" s="16"/>
    </row>
    <row r="65" spans="1:17" ht="12.75">
      <c r="A65" s="4" t="s">
        <v>92</v>
      </c>
      <c r="B65" s="5" t="s">
        <v>30</v>
      </c>
      <c r="C65" s="6">
        <v>26.3</v>
      </c>
      <c r="D65" s="5" t="s">
        <v>27</v>
      </c>
      <c r="E65" s="6">
        <v>7</v>
      </c>
      <c r="F65" s="5" t="s">
        <v>28</v>
      </c>
      <c r="G65" s="6">
        <f>VLOOKUP(A65,'[1]Hoja11'!$J:$N,5,FALSE)</f>
        <v>22</v>
      </c>
      <c r="H65" s="7" t="s">
        <v>31</v>
      </c>
      <c r="I65" s="8" t="str">
        <f t="shared" si="4"/>
        <v>ME4a</v>
      </c>
      <c r="J65" s="8" t="str">
        <f t="shared" si="3"/>
        <v>S2</v>
      </c>
      <c r="K65" s="7"/>
      <c r="L65" s="7"/>
      <c r="M65" s="7"/>
      <c r="N65" s="7"/>
      <c r="O65" s="7"/>
      <c r="P65" s="7"/>
      <c r="Q65" s="9"/>
    </row>
    <row r="66" spans="1:17" ht="12.75">
      <c r="A66" s="10" t="s">
        <v>93</v>
      </c>
      <c r="B66" s="13" t="s">
        <v>30</v>
      </c>
      <c r="C66" s="12">
        <v>24.1</v>
      </c>
      <c r="D66" s="13" t="s">
        <v>27</v>
      </c>
      <c r="E66" s="12">
        <v>7</v>
      </c>
      <c r="F66" s="13" t="s">
        <v>28</v>
      </c>
      <c r="G66" s="12">
        <f>VLOOKUP(A66,'[1]Hoja11'!$J:$N,5,FALSE)</f>
        <v>8</v>
      </c>
      <c r="H66" s="15" t="s">
        <v>31</v>
      </c>
      <c r="I66" s="11" t="str">
        <f t="shared" si="4"/>
        <v>ME4a</v>
      </c>
      <c r="J66" s="11" t="str">
        <f t="shared" si="3"/>
        <v>S2</v>
      </c>
      <c r="K66" s="15"/>
      <c r="L66" s="15"/>
      <c r="M66" s="15"/>
      <c r="N66" s="15"/>
      <c r="O66" s="15"/>
      <c r="P66" s="15"/>
      <c r="Q66" s="16"/>
    </row>
    <row r="67" spans="1:17" ht="12.75">
      <c r="A67" s="4" t="s">
        <v>94</v>
      </c>
      <c r="B67" s="5" t="s">
        <v>30</v>
      </c>
      <c r="C67" s="6">
        <v>20.5</v>
      </c>
      <c r="D67" s="5" t="s">
        <v>39</v>
      </c>
      <c r="E67" s="6">
        <v>6</v>
      </c>
      <c r="F67" s="5" t="s">
        <v>28</v>
      </c>
      <c r="G67" s="6">
        <f>VLOOKUP(A67,'[1]Hoja11'!$J:$N,5,FALSE)</f>
        <v>26</v>
      </c>
      <c r="H67" s="7" t="s">
        <v>31</v>
      </c>
      <c r="I67" s="8" t="str">
        <f t="shared" si="4"/>
        <v>ME4a</v>
      </c>
      <c r="J67" s="8" t="str">
        <f t="shared" si="3"/>
        <v>S2</v>
      </c>
      <c r="K67" s="7"/>
      <c r="L67" s="7"/>
      <c r="M67" s="7"/>
      <c r="N67" s="7"/>
      <c r="O67" s="7"/>
      <c r="P67" s="7"/>
      <c r="Q67" s="9"/>
    </row>
    <row r="68" spans="1:17" ht="12.75">
      <c r="A68" s="10" t="s">
        <v>95</v>
      </c>
      <c r="B68" s="13" t="s">
        <v>30</v>
      </c>
      <c r="C68" s="12">
        <v>22.3</v>
      </c>
      <c r="D68" s="13" t="s">
        <v>27</v>
      </c>
      <c r="E68" s="12">
        <v>7</v>
      </c>
      <c r="F68" s="13" t="s">
        <v>28</v>
      </c>
      <c r="G68" s="12">
        <f>VLOOKUP(A68,'[1]Hoja11'!$J:$N,5,FALSE)</f>
        <v>6</v>
      </c>
      <c r="H68" s="15" t="s">
        <v>31</v>
      </c>
      <c r="I68" s="11" t="str">
        <f t="shared" si="4"/>
        <v>ME4a</v>
      </c>
      <c r="J68" s="11" t="str">
        <f t="shared" si="3"/>
        <v>S2</v>
      </c>
      <c r="K68" s="15"/>
      <c r="L68" s="15"/>
      <c r="M68" s="15"/>
      <c r="N68" s="15"/>
      <c r="O68" s="15"/>
      <c r="P68" s="15"/>
      <c r="Q68" s="16"/>
    </row>
    <row r="69" spans="1:17" ht="12.75">
      <c r="A69" s="4" t="s">
        <v>96</v>
      </c>
      <c r="B69" s="5" t="s">
        <v>30</v>
      </c>
      <c r="C69" s="6">
        <v>26</v>
      </c>
      <c r="D69" s="5" t="s">
        <v>39</v>
      </c>
      <c r="E69" s="6">
        <v>6</v>
      </c>
      <c r="F69" s="5" t="s">
        <v>28</v>
      </c>
      <c r="G69" s="6">
        <f>VLOOKUP(A69,'[1]Hoja11'!$J:$N,5,FALSE)</f>
        <v>26</v>
      </c>
      <c r="H69" s="7" t="s">
        <v>31</v>
      </c>
      <c r="I69" s="8" t="str">
        <f t="shared" si="4"/>
        <v>ME4a</v>
      </c>
      <c r="J69" s="8" t="str">
        <f t="shared" si="3"/>
        <v>S2</v>
      </c>
      <c r="K69" s="7"/>
      <c r="L69" s="7"/>
      <c r="M69" s="7"/>
      <c r="N69" s="7"/>
      <c r="O69" s="7"/>
      <c r="P69" s="7"/>
      <c r="Q69" s="9"/>
    </row>
    <row r="70" spans="1:17" ht="12.75">
      <c r="A70" s="10" t="s">
        <v>97</v>
      </c>
      <c r="B70" s="13" t="s">
        <v>30</v>
      </c>
      <c r="C70" s="12">
        <v>20.4</v>
      </c>
      <c r="D70" s="13" t="s">
        <v>39</v>
      </c>
      <c r="E70" s="12">
        <v>6</v>
      </c>
      <c r="F70" s="13" t="s">
        <v>28</v>
      </c>
      <c r="G70" s="12">
        <f>VLOOKUP(A70,'[1]Hoja11'!$J:$N,5,FALSE)</f>
        <v>26</v>
      </c>
      <c r="H70" s="15" t="s">
        <v>31</v>
      </c>
      <c r="I70" s="11" t="str">
        <f t="shared" si="4"/>
        <v>ME4a</v>
      </c>
      <c r="J70" s="11" t="str">
        <f t="shared" si="3"/>
        <v>S2</v>
      </c>
      <c r="K70" s="15"/>
      <c r="L70" s="15"/>
      <c r="M70" s="15"/>
      <c r="N70" s="15"/>
      <c r="O70" s="15"/>
      <c r="P70" s="15"/>
      <c r="Q70" s="16"/>
    </row>
    <row r="71" spans="1:17" ht="12.75">
      <c r="A71" s="4" t="s">
        <v>53</v>
      </c>
      <c r="B71" s="5" t="s">
        <v>30</v>
      </c>
      <c r="C71" s="6">
        <v>23</v>
      </c>
      <c r="D71" s="5" t="s">
        <v>27</v>
      </c>
      <c r="E71" s="6">
        <v>7</v>
      </c>
      <c r="F71" s="5" t="s">
        <v>28</v>
      </c>
      <c r="G71" s="6">
        <f>VLOOKUP(A71,'[1]Hoja11'!$J:$N,5,FALSE)</f>
        <v>8</v>
      </c>
      <c r="H71" s="7" t="s">
        <v>23</v>
      </c>
      <c r="I71" s="8" t="str">
        <f t="shared" si="4"/>
        <v>ME3b</v>
      </c>
      <c r="J71" s="8" t="str">
        <f t="shared" si="3"/>
        <v>S1</v>
      </c>
      <c r="K71" s="7"/>
      <c r="L71" s="7"/>
      <c r="M71" s="7"/>
      <c r="N71" s="7"/>
      <c r="O71" s="7"/>
      <c r="P71" s="7"/>
      <c r="Q71" s="9"/>
    </row>
    <row r="72" spans="1:17" ht="12.75">
      <c r="A72" s="10" t="s">
        <v>56</v>
      </c>
      <c r="B72" s="13" t="s">
        <v>30</v>
      </c>
      <c r="C72" s="12">
        <v>24</v>
      </c>
      <c r="D72" s="13" t="s">
        <v>27</v>
      </c>
      <c r="E72" s="12">
        <v>7</v>
      </c>
      <c r="F72" s="13" t="s">
        <v>28</v>
      </c>
      <c r="G72" s="12">
        <f>VLOOKUP(A72,'[1]Hoja11'!$J:$N,5,FALSE)</f>
        <v>12</v>
      </c>
      <c r="H72" s="15" t="s">
        <v>23</v>
      </c>
      <c r="I72" s="11" t="str">
        <f t="shared" si="4"/>
        <v>ME3b</v>
      </c>
      <c r="J72" s="11" t="str">
        <f t="shared" si="3"/>
        <v>S1</v>
      </c>
      <c r="K72" s="15"/>
      <c r="L72" s="15"/>
      <c r="M72" s="15"/>
      <c r="N72" s="15"/>
      <c r="O72" s="15"/>
      <c r="P72" s="15"/>
      <c r="Q72" s="16"/>
    </row>
    <row r="73" spans="1:17" ht="12.75">
      <c r="A73" s="4" t="s">
        <v>60</v>
      </c>
      <c r="B73" s="5" t="s">
        <v>26</v>
      </c>
      <c r="C73" s="6">
        <v>40</v>
      </c>
      <c r="D73" s="5" t="s">
        <v>27</v>
      </c>
      <c r="E73" s="6">
        <v>9</v>
      </c>
      <c r="F73" s="5" t="s">
        <v>34</v>
      </c>
      <c r="G73" s="6">
        <f>VLOOKUP(A73,'[1]Hoja11'!$J:$N,5,FALSE)</f>
        <v>16</v>
      </c>
      <c r="H73" s="7" t="s">
        <v>23</v>
      </c>
      <c r="I73" s="8" t="str">
        <f t="shared" si="4"/>
        <v>ME3b</v>
      </c>
      <c r="J73" s="8" t="str">
        <f t="shared" si="3"/>
        <v>S1</v>
      </c>
      <c r="K73" s="7"/>
      <c r="L73" s="7"/>
      <c r="M73" s="7"/>
      <c r="N73" s="7"/>
      <c r="O73" s="7"/>
      <c r="P73" s="7"/>
      <c r="Q73" s="9"/>
    </row>
    <row r="74" spans="1:17" ht="12.75">
      <c r="A74" s="10" t="s">
        <v>98</v>
      </c>
      <c r="B74" s="13" t="s">
        <v>30</v>
      </c>
      <c r="C74" s="12">
        <v>22.6</v>
      </c>
      <c r="D74" s="13" t="s">
        <v>27</v>
      </c>
      <c r="E74" s="12">
        <v>7</v>
      </c>
      <c r="F74" s="13" t="s">
        <v>28</v>
      </c>
      <c r="G74" s="12">
        <f>VLOOKUP(A74,'[1]Hoja11'!$J:$N,5,FALSE)</f>
        <v>6</v>
      </c>
      <c r="H74" s="15" t="s">
        <v>31</v>
      </c>
      <c r="I74" s="11" t="str">
        <f t="shared" si="4"/>
        <v>ME4a</v>
      </c>
      <c r="J74" s="11" t="str">
        <f t="shared" si="3"/>
        <v>S2</v>
      </c>
      <c r="K74" s="15"/>
      <c r="L74" s="15"/>
      <c r="M74" s="15"/>
      <c r="N74" s="15"/>
      <c r="O74" s="15"/>
      <c r="P74" s="15"/>
      <c r="Q74" s="16"/>
    </row>
    <row r="75" spans="1:17" ht="12.75">
      <c r="A75" s="4" t="s">
        <v>99</v>
      </c>
      <c r="B75" s="5" t="s">
        <v>30</v>
      </c>
      <c r="C75" s="6">
        <v>23.4</v>
      </c>
      <c r="D75" s="5" t="s">
        <v>27</v>
      </c>
      <c r="E75" s="6">
        <v>7</v>
      </c>
      <c r="F75" s="5" t="s">
        <v>28</v>
      </c>
      <c r="G75" s="6">
        <f>VLOOKUP(A75,'[1]Hoja11'!$J:$N,5,FALSE)</f>
        <v>8</v>
      </c>
      <c r="H75" s="7" t="s">
        <v>31</v>
      </c>
      <c r="I75" s="8" t="str">
        <f t="shared" si="4"/>
        <v>ME4a</v>
      </c>
      <c r="J75" s="8" t="str">
        <f t="shared" si="3"/>
        <v>S2</v>
      </c>
      <c r="K75" s="7"/>
      <c r="L75" s="7"/>
      <c r="M75" s="7"/>
      <c r="N75" s="7"/>
      <c r="O75" s="7"/>
      <c r="P75" s="7"/>
      <c r="Q75" s="9"/>
    </row>
    <row r="76" spans="1:17" ht="12.75">
      <c r="A76" s="10" t="s">
        <v>62</v>
      </c>
      <c r="B76" s="13" t="s">
        <v>30</v>
      </c>
      <c r="C76" s="12">
        <v>23.2</v>
      </c>
      <c r="D76" s="13" t="s">
        <v>27</v>
      </c>
      <c r="E76" s="12">
        <v>7</v>
      </c>
      <c r="F76" s="13" t="s">
        <v>28</v>
      </c>
      <c r="G76" s="12">
        <f>VLOOKUP(A76,'[1]Hoja11'!$J:$N,5,FALSE)</f>
        <v>8</v>
      </c>
      <c r="H76" s="15" t="s">
        <v>23</v>
      </c>
      <c r="I76" s="11" t="str">
        <f t="shared" si="4"/>
        <v>ME3b</v>
      </c>
      <c r="J76" s="11" t="str">
        <f t="shared" si="3"/>
        <v>S1</v>
      </c>
      <c r="K76" s="15"/>
      <c r="L76" s="15"/>
      <c r="M76" s="15"/>
      <c r="N76" s="15"/>
      <c r="O76" s="15"/>
      <c r="P76" s="15"/>
      <c r="Q76" s="16"/>
    </row>
    <row r="77" spans="1:17" ht="12.75">
      <c r="A77" s="4" t="s">
        <v>100</v>
      </c>
      <c r="B77" s="5" t="s">
        <v>30</v>
      </c>
      <c r="C77" s="6">
        <v>19</v>
      </c>
      <c r="D77" s="5" t="s">
        <v>39</v>
      </c>
      <c r="E77" s="6">
        <v>6</v>
      </c>
      <c r="F77" s="5" t="s">
        <v>28</v>
      </c>
      <c r="G77" s="6">
        <f>VLOOKUP(A77,'[1]Hoja11'!$J:$N,5,FALSE)</f>
        <v>16</v>
      </c>
      <c r="H77" s="7" t="s">
        <v>31</v>
      </c>
      <c r="I77" s="8" t="str">
        <f t="shared" si="4"/>
        <v>ME4a</v>
      </c>
      <c r="J77" s="8" t="str">
        <f t="shared" si="3"/>
        <v>S2</v>
      </c>
      <c r="K77" s="7"/>
      <c r="L77" s="7"/>
      <c r="M77" s="7"/>
      <c r="N77" s="7"/>
      <c r="O77" s="7"/>
      <c r="P77" s="7"/>
      <c r="Q77" s="9"/>
    </row>
    <row r="78" spans="1:17" ht="12.75">
      <c r="A78" s="10" t="s">
        <v>63</v>
      </c>
      <c r="B78" s="13" t="s">
        <v>30</v>
      </c>
      <c r="C78" s="12">
        <v>19.3</v>
      </c>
      <c r="D78" s="13" t="s">
        <v>27</v>
      </c>
      <c r="E78" s="12">
        <v>7</v>
      </c>
      <c r="F78" s="13" t="s">
        <v>28</v>
      </c>
      <c r="G78" s="12">
        <f>VLOOKUP(A78,'[1]Hoja11'!$J:$N,5,FALSE)</f>
        <v>6</v>
      </c>
      <c r="H78" s="15" t="s">
        <v>31</v>
      </c>
      <c r="I78" s="11" t="str">
        <f t="shared" si="4"/>
        <v>ME4a</v>
      </c>
      <c r="J78" s="11" t="str">
        <f t="shared" si="3"/>
        <v>S2</v>
      </c>
      <c r="K78" s="15"/>
      <c r="L78" s="15"/>
      <c r="M78" s="15"/>
      <c r="N78" s="15"/>
      <c r="O78" s="15"/>
      <c r="P78" s="15"/>
      <c r="Q78" s="16"/>
    </row>
    <row r="79" spans="1:17" ht="12.75">
      <c r="A79" s="4" t="s">
        <v>101</v>
      </c>
      <c r="B79" s="5" t="s">
        <v>68</v>
      </c>
      <c r="C79" s="6">
        <v>25</v>
      </c>
      <c r="D79" s="5" t="s">
        <v>21</v>
      </c>
      <c r="E79" s="6" t="s">
        <v>70</v>
      </c>
      <c r="F79" s="5" t="s">
        <v>34</v>
      </c>
      <c r="G79" s="6">
        <f>VLOOKUP(A79,'[1]Hoja11'!$J:$N,5,FALSE)</f>
        <v>35</v>
      </c>
      <c r="H79" s="7" t="s">
        <v>23</v>
      </c>
      <c r="I79" s="8" t="str">
        <f t="shared" si="4"/>
        <v>ME3b</v>
      </c>
      <c r="J79" s="8" t="str">
        <f t="shared" si="3"/>
        <v>S1</v>
      </c>
      <c r="K79" s="7"/>
      <c r="L79" s="7"/>
      <c r="M79" s="7"/>
      <c r="N79" s="7"/>
      <c r="O79" s="7"/>
      <c r="P79" s="7"/>
      <c r="Q79" s="9"/>
    </row>
    <row r="80" spans="1:17" ht="13.5" thickBot="1">
      <c r="A80" s="17" t="s">
        <v>102</v>
      </c>
      <c r="B80" s="18" t="s">
        <v>30</v>
      </c>
      <c r="C80" s="19">
        <v>18.9</v>
      </c>
      <c r="D80" s="18" t="s">
        <v>39</v>
      </c>
      <c r="E80" s="19">
        <v>6</v>
      </c>
      <c r="F80" s="18" t="s">
        <v>28</v>
      </c>
      <c r="G80" s="19">
        <f>VLOOKUP(A80,'[1]Hoja11'!$J:$N,5,FALSE)</f>
        <v>26</v>
      </c>
      <c r="H80" s="20" t="s">
        <v>31</v>
      </c>
      <c r="I80" s="21" t="str">
        <f t="shared" si="4"/>
        <v>ME4a</v>
      </c>
      <c r="J80" s="21" t="str">
        <f t="shared" si="3"/>
        <v>S2</v>
      </c>
      <c r="K80" s="20"/>
      <c r="L80" s="20"/>
      <c r="M80" s="20"/>
      <c r="N80" s="20"/>
      <c r="O80" s="20"/>
      <c r="P80" s="20"/>
      <c r="Q80" s="22"/>
    </row>
    <row r="81" spans="1:17" ht="12.75">
      <c r="A81" s="67" t="s">
        <v>103</v>
      </c>
      <c r="B81" s="65" t="s">
        <v>1</v>
      </c>
      <c r="C81" s="69" t="s">
        <v>2</v>
      </c>
      <c r="D81" s="65" t="s">
        <v>3</v>
      </c>
      <c r="E81" s="65" t="s">
        <v>4</v>
      </c>
      <c r="F81" s="65" t="s">
        <v>5</v>
      </c>
      <c r="G81" s="65" t="s">
        <v>6</v>
      </c>
      <c r="H81" s="1"/>
      <c r="I81" s="65" t="s">
        <v>7</v>
      </c>
      <c r="J81" s="65"/>
      <c r="K81" s="65" t="s">
        <v>8</v>
      </c>
      <c r="L81" s="65"/>
      <c r="M81" s="65"/>
      <c r="N81" s="65"/>
      <c r="O81" s="65"/>
      <c r="P81" s="65"/>
      <c r="Q81" s="71"/>
    </row>
    <row r="82" spans="1:17" ht="25.5">
      <c r="A82" s="68"/>
      <c r="B82" s="66"/>
      <c r="C82" s="70"/>
      <c r="D82" s="66"/>
      <c r="E82" s="66"/>
      <c r="F82" s="66"/>
      <c r="G82" s="66"/>
      <c r="H82" s="2" t="s">
        <v>9</v>
      </c>
      <c r="I82" s="2" t="s">
        <v>10</v>
      </c>
      <c r="J82" s="2" t="s">
        <v>11</v>
      </c>
      <c r="K82" s="2" t="s">
        <v>12</v>
      </c>
      <c r="L82" s="2" t="s">
        <v>13</v>
      </c>
      <c r="M82" s="2" t="s">
        <v>14</v>
      </c>
      <c r="N82" s="2" t="s">
        <v>15</v>
      </c>
      <c r="O82" s="2" t="s">
        <v>16</v>
      </c>
      <c r="P82" s="2" t="s">
        <v>17</v>
      </c>
      <c r="Q82" s="3" t="s">
        <v>18</v>
      </c>
    </row>
    <row r="83" spans="1:17" ht="12.75">
      <c r="A83" s="4" t="s">
        <v>104</v>
      </c>
      <c r="B83" s="5" t="s">
        <v>30</v>
      </c>
      <c r="C83" s="6">
        <v>22.4</v>
      </c>
      <c r="D83" s="5" t="s">
        <v>27</v>
      </c>
      <c r="E83" s="6">
        <v>7</v>
      </c>
      <c r="F83" s="5" t="s">
        <v>28</v>
      </c>
      <c r="G83" s="6">
        <f>VLOOKUP(A83,'[1]Hoja11'!$J:$N,5,FALSE)</f>
        <v>17</v>
      </c>
      <c r="H83" s="7" t="s">
        <v>31</v>
      </c>
      <c r="I83" s="8" t="str">
        <f aca="true" t="shared" si="5" ref="I83:I89">IF(H83="A","ME3b","ME4a")</f>
        <v>ME4a</v>
      </c>
      <c r="J83" s="8" t="str">
        <f aca="true" t="shared" si="6" ref="J83:J105">IF(H83="A","S1","S2")</f>
        <v>S2</v>
      </c>
      <c r="K83" s="7"/>
      <c r="L83" s="7"/>
      <c r="M83" s="7"/>
      <c r="N83" s="7"/>
      <c r="O83" s="7"/>
      <c r="P83" s="7"/>
      <c r="Q83" s="9"/>
    </row>
    <row r="84" spans="1:17" ht="12.75">
      <c r="A84" s="10" t="s">
        <v>105</v>
      </c>
      <c r="B84" s="13" t="s">
        <v>30</v>
      </c>
      <c r="C84" s="12">
        <v>20.2</v>
      </c>
      <c r="D84" s="13" t="s">
        <v>27</v>
      </c>
      <c r="E84" s="12">
        <v>7</v>
      </c>
      <c r="F84" s="13" t="s">
        <v>28</v>
      </c>
      <c r="G84" s="12">
        <f>VLOOKUP(A84,'[1]Hoja11'!$J:$N,5,FALSE)</f>
        <v>8</v>
      </c>
      <c r="H84" s="15" t="s">
        <v>31</v>
      </c>
      <c r="I84" s="11" t="str">
        <f t="shared" si="5"/>
        <v>ME4a</v>
      </c>
      <c r="J84" s="11" t="str">
        <f t="shared" si="6"/>
        <v>S2</v>
      </c>
      <c r="K84" s="15"/>
      <c r="L84" s="15"/>
      <c r="M84" s="15"/>
      <c r="N84" s="15"/>
      <c r="O84" s="15"/>
      <c r="P84" s="15"/>
      <c r="Q84" s="16"/>
    </row>
    <row r="85" spans="1:17" ht="12.75">
      <c r="A85" s="4" t="s">
        <v>106</v>
      </c>
      <c r="B85" s="5" t="s">
        <v>30</v>
      </c>
      <c r="C85" s="6">
        <v>20.9</v>
      </c>
      <c r="D85" s="5" t="s">
        <v>39</v>
      </c>
      <c r="E85" s="6">
        <v>6</v>
      </c>
      <c r="F85" s="5" t="s">
        <v>28</v>
      </c>
      <c r="G85" s="6">
        <f>VLOOKUP(A85,'[1]Hoja11'!$J:$N,5,FALSE)</f>
        <v>6</v>
      </c>
      <c r="H85" s="7" t="s">
        <v>31</v>
      </c>
      <c r="I85" s="8" t="str">
        <f t="shared" si="5"/>
        <v>ME4a</v>
      </c>
      <c r="J85" s="8" t="str">
        <f t="shared" si="6"/>
        <v>S2</v>
      </c>
      <c r="K85" s="7"/>
      <c r="L85" s="7"/>
      <c r="M85" s="7"/>
      <c r="N85" s="7"/>
      <c r="O85" s="7"/>
      <c r="P85" s="7"/>
      <c r="Q85" s="9"/>
    </row>
    <row r="86" spans="1:17" ht="12.75">
      <c r="A86" s="10" t="s">
        <v>107</v>
      </c>
      <c r="B86" s="13" t="s">
        <v>30</v>
      </c>
      <c r="C86" s="12">
        <v>22.3</v>
      </c>
      <c r="D86" s="13" t="s">
        <v>27</v>
      </c>
      <c r="E86" s="12">
        <v>9</v>
      </c>
      <c r="F86" s="13" t="s">
        <v>28</v>
      </c>
      <c r="G86" s="12">
        <f>VLOOKUP(A86,'[1]Hoja11'!$J:$N,5,FALSE)</f>
        <v>19</v>
      </c>
      <c r="H86" s="15" t="s">
        <v>23</v>
      </c>
      <c r="I86" s="11" t="str">
        <f t="shared" si="5"/>
        <v>ME3b</v>
      </c>
      <c r="J86" s="11" t="str">
        <f t="shared" si="6"/>
        <v>S1</v>
      </c>
      <c r="K86" s="15"/>
      <c r="L86" s="15"/>
      <c r="M86" s="15"/>
      <c r="N86" s="15"/>
      <c r="O86" s="15"/>
      <c r="P86" s="15"/>
      <c r="Q86" s="16"/>
    </row>
    <row r="87" spans="1:17" ht="12.75">
      <c r="A87" s="4" t="s">
        <v>108</v>
      </c>
      <c r="B87" s="5" t="s">
        <v>26</v>
      </c>
      <c r="C87" s="6">
        <v>46.8</v>
      </c>
      <c r="D87" s="5" t="s">
        <v>27</v>
      </c>
      <c r="E87" s="6">
        <v>9</v>
      </c>
      <c r="F87" s="5" t="s">
        <v>28</v>
      </c>
      <c r="G87" s="6">
        <f>VLOOKUP(A87,'[1]Hoja11'!$J:$N,5,FALSE)</f>
        <v>18</v>
      </c>
      <c r="H87" s="7" t="s">
        <v>23</v>
      </c>
      <c r="I87" s="8" t="str">
        <f t="shared" si="5"/>
        <v>ME3b</v>
      </c>
      <c r="J87" s="8" t="str">
        <f t="shared" si="6"/>
        <v>S1</v>
      </c>
      <c r="K87" s="7"/>
      <c r="L87" s="7"/>
      <c r="M87" s="7"/>
      <c r="N87" s="7"/>
      <c r="O87" s="7"/>
      <c r="P87" s="7"/>
      <c r="Q87" s="9"/>
    </row>
    <row r="88" spans="1:17" ht="12.75">
      <c r="A88" s="10" t="s">
        <v>109</v>
      </c>
      <c r="B88" s="13" t="s">
        <v>30</v>
      </c>
      <c r="C88" s="12">
        <v>29.4</v>
      </c>
      <c r="D88" s="13" t="s">
        <v>39</v>
      </c>
      <c r="E88" s="12">
        <v>6</v>
      </c>
      <c r="F88" s="13" t="s">
        <v>28</v>
      </c>
      <c r="G88" s="12">
        <f>VLOOKUP(A88,'[1]Hoja11'!$J:$N,5,FALSE)</f>
        <v>6</v>
      </c>
      <c r="H88" s="15" t="s">
        <v>31</v>
      </c>
      <c r="I88" s="11" t="str">
        <f t="shared" si="5"/>
        <v>ME4a</v>
      </c>
      <c r="J88" s="11" t="str">
        <f t="shared" si="6"/>
        <v>S2</v>
      </c>
      <c r="K88" s="15"/>
      <c r="L88" s="15"/>
      <c r="M88" s="15"/>
      <c r="N88" s="15"/>
      <c r="O88" s="15"/>
      <c r="P88" s="15"/>
      <c r="Q88" s="16"/>
    </row>
    <row r="89" spans="1:17" ht="12.75">
      <c r="A89" s="4" t="s">
        <v>110</v>
      </c>
      <c r="B89" s="5" t="s">
        <v>26</v>
      </c>
      <c r="C89" s="6">
        <v>50</v>
      </c>
      <c r="D89" s="5" t="s">
        <v>27</v>
      </c>
      <c r="E89" s="6">
        <v>9</v>
      </c>
      <c r="F89" s="5" t="s">
        <v>28</v>
      </c>
      <c r="G89" s="6">
        <f>VLOOKUP(A89,'[1]Hoja11'!$J:$N,5,FALSE)</f>
        <v>8</v>
      </c>
      <c r="H89" s="7" t="s">
        <v>23</v>
      </c>
      <c r="I89" s="8" t="str">
        <f t="shared" si="5"/>
        <v>ME3b</v>
      </c>
      <c r="J89" s="8" t="str">
        <f t="shared" si="6"/>
        <v>S1</v>
      </c>
      <c r="K89" s="7"/>
      <c r="L89" s="7"/>
      <c r="M89" s="7"/>
      <c r="N89" s="7"/>
      <c r="O89" s="7"/>
      <c r="P89" s="7"/>
      <c r="Q89" s="9"/>
    </row>
    <row r="90" spans="1:17" ht="12.75">
      <c r="A90" s="10" t="s">
        <v>111</v>
      </c>
      <c r="B90" s="13" t="s">
        <v>20</v>
      </c>
      <c r="C90" s="12" t="s">
        <v>20</v>
      </c>
      <c r="D90" s="13" t="s">
        <v>21</v>
      </c>
      <c r="E90" s="12">
        <v>4</v>
      </c>
      <c r="F90" s="13" t="s">
        <v>28</v>
      </c>
      <c r="G90" s="12" t="str">
        <f>VLOOKUP(A90,'[1]Hoja11'!$J:$N,5,FALSE)</f>
        <v>PARQUE</v>
      </c>
      <c r="H90" s="15" t="s">
        <v>31</v>
      </c>
      <c r="I90" s="11"/>
      <c r="J90" s="11" t="str">
        <f t="shared" si="6"/>
        <v>S2</v>
      </c>
      <c r="K90" s="15"/>
      <c r="L90" s="15"/>
      <c r="M90" s="15"/>
      <c r="N90" s="15"/>
      <c r="O90" s="15"/>
      <c r="P90" s="15"/>
      <c r="Q90" s="16"/>
    </row>
    <row r="91" spans="1:17" ht="12.75">
      <c r="A91" s="4" t="s">
        <v>112</v>
      </c>
      <c r="B91" s="5" t="s">
        <v>30</v>
      </c>
      <c r="C91" s="6">
        <v>18.5</v>
      </c>
      <c r="D91" s="5" t="s">
        <v>27</v>
      </c>
      <c r="E91" s="6">
        <v>7</v>
      </c>
      <c r="F91" s="5" t="s">
        <v>28</v>
      </c>
      <c r="G91" s="6">
        <f>VLOOKUP(A91,'[1]Hoja11'!$J:$N,5,FALSE)</f>
        <v>8</v>
      </c>
      <c r="H91" s="7" t="s">
        <v>31</v>
      </c>
      <c r="I91" s="8" t="str">
        <f aca="true" t="shared" si="7" ref="I91:I105">IF(H91="A","ME3b","ME4a")</f>
        <v>ME4a</v>
      </c>
      <c r="J91" s="8" t="str">
        <f t="shared" si="6"/>
        <v>S2</v>
      </c>
      <c r="K91" s="7"/>
      <c r="L91" s="7"/>
      <c r="M91" s="7"/>
      <c r="N91" s="7"/>
      <c r="O91" s="7"/>
      <c r="P91" s="7"/>
      <c r="Q91" s="9"/>
    </row>
    <row r="92" spans="1:17" ht="12.75">
      <c r="A92" s="10" t="s">
        <v>113</v>
      </c>
      <c r="B92" s="13" t="s">
        <v>30</v>
      </c>
      <c r="C92" s="12">
        <v>21.2</v>
      </c>
      <c r="D92" s="13" t="s">
        <v>27</v>
      </c>
      <c r="E92" s="12">
        <v>7</v>
      </c>
      <c r="F92" s="13" t="s">
        <v>28</v>
      </c>
      <c r="G92" s="12">
        <f>VLOOKUP(A92,'[1]Hoja11'!$J:$N,5,FALSE)</f>
        <v>8</v>
      </c>
      <c r="H92" s="15" t="s">
        <v>31</v>
      </c>
      <c r="I92" s="11" t="str">
        <f t="shared" si="7"/>
        <v>ME4a</v>
      </c>
      <c r="J92" s="11" t="str">
        <f t="shared" si="6"/>
        <v>S2</v>
      </c>
      <c r="K92" s="15"/>
      <c r="L92" s="15"/>
      <c r="M92" s="15"/>
      <c r="N92" s="15"/>
      <c r="O92" s="15"/>
      <c r="P92" s="15"/>
      <c r="Q92" s="16"/>
    </row>
    <row r="93" spans="1:17" ht="12.75">
      <c r="A93" s="4" t="s">
        <v>114</v>
      </c>
      <c r="B93" s="5" t="s">
        <v>30</v>
      </c>
      <c r="C93" s="6">
        <v>18.7</v>
      </c>
      <c r="D93" s="5" t="s">
        <v>27</v>
      </c>
      <c r="E93" s="6">
        <v>9</v>
      </c>
      <c r="F93" s="5" t="s">
        <v>28</v>
      </c>
      <c r="G93" s="6">
        <f>VLOOKUP(A93,'[1]Hoja11'!$J:$N,5,FALSE)</f>
        <v>16</v>
      </c>
      <c r="H93" s="7" t="s">
        <v>23</v>
      </c>
      <c r="I93" s="8" t="str">
        <f t="shared" si="7"/>
        <v>ME3b</v>
      </c>
      <c r="J93" s="8" t="str">
        <f t="shared" si="6"/>
        <v>S1</v>
      </c>
      <c r="K93" s="7"/>
      <c r="L93" s="7"/>
      <c r="M93" s="7"/>
      <c r="N93" s="7"/>
      <c r="O93" s="7"/>
      <c r="P93" s="7"/>
      <c r="Q93" s="9"/>
    </row>
    <row r="94" spans="1:17" ht="12.75">
      <c r="A94" s="10" t="s">
        <v>115</v>
      </c>
      <c r="B94" s="13" t="s">
        <v>30</v>
      </c>
      <c r="C94" s="12">
        <v>17.7</v>
      </c>
      <c r="D94" s="13" t="s">
        <v>27</v>
      </c>
      <c r="E94" s="12">
        <v>7</v>
      </c>
      <c r="F94" s="13" t="s">
        <v>28</v>
      </c>
      <c r="G94" s="12">
        <f>VLOOKUP(A94,'[1]Hoja11'!$J:$N,5,FALSE)</f>
        <v>8</v>
      </c>
      <c r="H94" s="15" t="s">
        <v>31</v>
      </c>
      <c r="I94" s="11" t="str">
        <f t="shared" si="7"/>
        <v>ME4a</v>
      </c>
      <c r="J94" s="11" t="str">
        <f t="shared" si="6"/>
        <v>S2</v>
      </c>
      <c r="K94" s="15"/>
      <c r="L94" s="15"/>
      <c r="M94" s="15"/>
      <c r="N94" s="15"/>
      <c r="O94" s="15"/>
      <c r="P94" s="15"/>
      <c r="Q94" s="16"/>
    </row>
    <row r="95" spans="1:17" ht="12.75">
      <c r="A95" s="4" t="s">
        <v>116</v>
      </c>
      <c r="B95" s="5" t="s">
        <v>30</v>
      </c>
      <c r="C95" s="6">
        <v>22.5</v>
      </c>
      <c r="D95" s="5" t="s">
        <v>39</v>
      </c>
      <c r="E95" s="6">
        <v>6</v>
      </c>
      <c r="F95" s="5" t="s">
        <v>28</v>
      </c>
      <c r="G95" s="6">
        <f>VLOOKUP(A95,'[1]Hoja11'!$J:$N,5,FALSE)</f>
        <v>21</v>
      </c>
      <c r="H95" s="7" t="s">
        <v>31</v>
      </c>
      <c r="I95" s="8" t="str">
        <f t="shared" si="7"/>
        <v>ME4a</v>
      </c>
      <c r="J95" s="8" t="str">
        <f t="shared" si="6"/>
        <v>S2</v>
      </c>
      <c r="K95" s="7"/>
      <c r="L95" s="7"/>
      <c r="M95" s="7"/>
      <c r="N95" s="7"/>
      <c r="O95" s="7"/>
      <c r="P95" s="7"/>
      <c r="Q95" s="9"/>
    </row>
    <row r="96" spans="1:17" ht="12.75">
      <c r="A96" s="10" t="s">
        <v>117</v>
      </c>
      <c r="B96" s="13" t="s">
        <v>30</v>
      </c>
      <c r="C96" s="12">
        <v>19.8</v>
      </c>
      <c r="D96" s="13" t="s">
        <v>39</v>
      </c>
      <c r="E96" s="12">
        <v>6</v>
      </c>
      <c r="F96" s="13" t="s">
        <v>28</v>
      </c>
      <c r="G96" s="12">
        <f>VLOOKUP(A96,'[1]Hoja11'!$J:$N,5,FALSE)</f>
        <v>6</v>
      </c>
      <c r="H96" s="15" t="s">
        <v>31</v>
      </c>
      <c r="I96" s="11" t="str">
        <f t="shared" si="7"/>
        <v>ME4a</v>
      </c>
      <c r="J96" s="11" t="str">
        <f t="shared" si="6"/>
        <v>S2</v>
      </c>
      <c r="K96" s="15"/>
      <c r="L96" s="15"/>
      <c r="M96" s="15"/>
      <c r="N96" s="15"/>
      <c r="O96" s="15"/>
      <c r="P96" s="15"/>
      <c r="Q96" s="16"/>
    </row>
    <row r="97" spans="1:17" ht="12.75">
      <c r="A97" s="4" t="s">
        <v>118</v>
      </c>
      <c r="B97" s="5" t="s">
        <v>26</v>
      </c>
      <c r="C97" s="6">
        <v>48</v>
      </c>
      <c r="D97" s="5" t="s">
        <v>119</v>
      </c>
      <c r="E97" s="6">
        <v>9</v>
      </c>
      <c r="F97" s="5" t="s">
        <v>34</v>
      </c>
      <c r="G97" s="6">
        <f>VLOOKUP(A97,'[1]Hoja11'!$J:$N,5,FALSE)</f>
        <v>2</v>
      </c>
      <c r="H97" s="7" t="s">
        <v>23</v>
      </c>
      <c r="I97" s="8" t="str">
        <f t="shared" si="7"/>
        <v>ME3b</v>
      </c>
      <c r="J97" s="8" t="str">
        <f t="shared" si="6"/>
        <v>S1</v>
      </c>
      <c r="K97" s="7"/>
      <c r="L97" s="7"/>
      <c r="M97" s="7"/>
      <c r="N97" s="7"/>
      <c r="O97" s="7"/>
      <c r="P97" s="7"/>
      <c r="Q97" s="9"/>
    </row>
    <row r="98" spans="1:17" ht="12.75">
      <c r="A98" s="10" t="s">
        <v>120</v>
      </c>
      <c r="B98" s="13" t="s">
        <v>30</v>
      </c>
      <c r="C98" s="12">
        <v>25.7</v>
      </c>
      <c r="D98" s="13" t="s">
        <v>39</v>
      </c>
      <c r="E98" s="12">
        <v>6</v>
      </c>
      <c r="F98" s="13" t="s">
        <v>28</v>
      </c>
      <c r="G98" s="12">
        <f>VLOOKUP(A98,'[1]Hoja11'!$J:$N,5,FALSE)</f>
        <v>6</v>
      </c>
      <c r="H98" s="15" t="s">
        <v>31</v>
      </c>
      <c r="I98" s="11" t="str">
        <f t="shared" si="7"/>
        <v>ME4a</v>
      </c>
      <c r="J98" s="11" t="str">
        <f t="shared" si="6"/>
        <v>S2</v>
      </c>
      <c r="K98" s="15"/>
      <c r="L98" s="15"/>
      <c r="M98" s="15"/>
      <c r="N98" s="15"/>
      <c r="O98" s="15"/>
      <c r="P98" s="15"/>
      <c r="Q98" s="16"/>
    </row>
    <row r="99" spans="1:17" ht="12.75">
      <c r="A99" s="4" t="s">
        <v>121</v>
      </c>
      <c r="B99" s="5" t="s">
        <v>68</v>
      </c>
      <c r="C99" s="6">
        <v>27</v>
      </c>
      <c r="D99" s="5" t="s">
        <v>119</v>
      </c>
      <c r="E99" s="6">
        <v>9</v>
      </c>
      <c r="F99" s="5" t="s">
        <v>34</v>
      </c>
      <c r="G99" s="6">
        <f>VLOOKUP(A99,'[1]Hoja11'!$J:$N,5,FALSE)</f>
        <v>34</v>
      </c>
      <c r="H99" s="7" t="s">
        <v>23</v>
      </c>
      <c r="I99" s="8" t="str">
        <f t="shared" si="7"/>
        <v>ME3b</v>
      </c>
      <c r="J99" s="8" t="str">
        <f t="shared" si="6"/>
        <v>S1</v>
      </c>
      <c r="K99" s="7"/>
      <c r="L99" s="7"/>
      <c r="M99" s="7"/>
      <c r="N99" s="7"/>
      <c r="O99" s="7"/>
      <c r="P99" s="7"/>
      <c r="Q99" s="9"/>
    </row>
    <row r="100" spans="1:17" ht="12.75">
      <c r="A100" s="10" t="s">
        <v>122</v>
      </c>
      <c r="B100" s="13" t="s">
        <v>68</v>
      </c>
      <c r="C100" s="12">
        <v>48</v>
      </c>
      <c r="D100" s="13" t="s">
        <v>119</v>
      </c>
      <c r="E100" s="12">
        <v>9</v>
      </c>
      <c r="F100" s="13" t="s">
        <v>28</v>
      </c>
      <c r="G100" s="12">
        <f>VLOOKUP(A100,'[1]Hoja11'!$J:$N,5,FALSE)</f>
        <v>35</v>
      </c>
      <c r="H100" s="15" t="s">
        <v>23</v>
      </c>
      <c r="I100" s="11" t="str">
        <f t="shared" si="7"/>
        <v>ME3b</v>
      </c>
      <c r="J100" s="11" t="str">
        <f t="shared" si="6"/>
        <v>S1</v>
      </c>
      <c r="K100" s="15"/>
      <c r="L100" s="15"/>
      <c r="M100" s="15"/>
      <c r="N100" s="15"/>
      <c r="O100" s="15"/>
      <c r="P100" s="15"/>
      <c r="Q100" s="16"/>
    </row>
    <row r="101" spans="1:17" ht="12.75">
      <c r="A101" s="4" t="s">
        <v>123</v>
      </c>
      <c r="B101" s="5" t="s">
        <v>26</v>
      </c>
      <c r="C101" s="6">
        <v>41.3</v>
      </c>
      <c r="D101" s="5" t="s">
        <v>124</v>
      </c>
      <c r="E101" s="6">
        <v>9</v>
      </c>
      <c r="F101" s="5" t="s">
        <v>34</v>
      </c>
      <c r="G101" s="6">
        <f>VLOOKUP(A101,'[1]Hoja11'!$J:$N,5,FALSE)</f>
        <v>11</v>
      </c>
      <c r="H101" s="7" t="s">
        <v>23</v>
      </c>
      <c r="I101" s="8" t="str">
        <f t="shared" si="7"/>
        <v>ME3b</v>
      </c>
      <c r="J101" s="8" t="str">
        <f t="shared" si="6"/>
        <v>S1</v>
      </c>
      <c r="K101" s="7"/>
      <c r="L101" s="7"/>
      <c r="M101" s="7"/>
      <c r="N101" s="7"/>
      <c r="O101" s="7"/>
      <c r="P101" s="7"/>
      <c r="Q101" s="9"/>
    </row>
    <row r="102" spans="1:17" ht="12.75">
      <c r="A102" s="10" t="s">
        <v>125</v>
      </c>
      <c r="B102" s="13" t="s">
        <v>30</v>
      </c>
      <c r="C102" s="12">
        <v>15.2</v>
      </c>
      <c r="D102" s="13" t="s">
        <v>39</v>
      </c>
      <c r="E102" s="12">
        <v>6</v>
      </c>
      <c r="F102" s="13" t="s">
        <v>28</v>
      </c>
      <c r="G102" s="12">
        <f>VLOOKUP(A102,'[1]Hoja11'!$J:$N,5,FALSE)</f>
        <v>6</v>
      </c>
      <c r="H102" s="15" t="s">
        <v>31</v>
      </c>
      <c r="I102" s="11" t="str">
        <f t="shared" si="7"/>
        <v>ME4a</v>
      </c>
      <c r="J102" s="11" t="str">
        <f t="shared" si="6"/>
        <v>S2</v>
      </c>
      <c r="K102" s="15"/>
      <c r="L102" s="15"/>
      <c r="M102" s="15"/>
      <c r="N102" s="15"/>
      <c r="O102" s="15"/>
      <c r="P102" s="15"/>
      <c r="Q102" s="16"/>
    </row>
    <row r="103" spans="1:17" ht="12.75">
      <c r="A103" s="4" t="s">
        <v>126</v>
      </c>
      <c r="B103" s="5" t="s">
        <v>30</v>
      </c>
      <c r="C103" s="6">
        <v>25</v>
      </c>
      <c r="D103" s="5" t="s">
        <v>27</v>
      </c>
      <c r="E103" s="6">
        <v>9</v>
      </c>
      <c r="F103" s="5" t="s">
        <v>34</v>
      </c>
      <c r="G103" s="6" t="s">
        <v>127</v>
      </c>
      <c r="H103" s="7" t="s">
        <v>23</v>
      </c>
      <c r="I103" s="8" t="str">
        <f t="shared" si="7"/>
        <v>ME3b</v>
      </c>
      <c r="J103" s="8" t="str">
        <f t="shared" si="6"/>
        <v>S1</v>
      </c>
      <c r="K103" s="7"/>
      <c r="L103" s="7"/>
      <c r="M103" s="7"/>
      <c r="N103" s="7"/>
      <c r="O103" s="7"/>
      <c r="P103" s="7"/>
      <c r="Q103" s="9"/>
    </row>
    <row r="104" spans="1:17" ht="12.75">
      <c r="A104" s="10" t="s">
        <v>128</v>
      </c>
      <c r="B104" s="13" t="s">
        <v>30</v>
      </c>
      <c r="C104" s="12">
        <v>24.2</v>
      </c>
      <c r="D104" s="13" t="s">
        <v>39</v>
      </c>
      <c r="E104" s="12">
        <v>6</v>
      </c>
      <c r="F104" s="13" t="s">
        <v>28</v>
      </c>
      <c r="G104" s="12">
        <f>VLOOKUP(A104,'[1]Hoja11'!$J:$N,5,FALSE)</f>
        <v>6</v>
      </c>
      <c r="H104" s="15" t="s">
        <v>31</v>
      </c>
      <c r="I104" s="11" t="str">
        <f t="shared" si="7"/>
        <v>ME4a</v>
      </c>
      <c r="J104" s="11" t="str">
        <f t="shared" si="6"/>
        <v>S2</v>
      </c>
      <c r="K104" s="15"/>
      <c r="L104" s="15"/>
      <c r="M104" s="15"/>
      <c r="N104" s="15"/>
      <c r="O104" s="15"/>
      <c r="P104" s="15"/>
      <c r="Q104" s="16"/>
    </row>
    <row r="105" spans="1:17" ht="13.5" thickBot="1">
      <c r="A105" s="23" t="s">
        <v>129</v>
      </c>
      <c r="B105" s="24" t="s">
        <v>30</v>
      </c>
      <c r="C105" s="25">
        <v>19.8</v>
      </c>
      <c r="D105" s="24" t="s">
        <v>39</v>
      </c>
      <c r="E105" s="25">
        <v>6</v>
      </c>
      <c r="F105" s="24" t="s">
        <v>28</v>
      </c>
      <c r="G105" s="25">
        <f>VLOOKUP(A105,'[1]Hoja11'!$J:$N,5,FALSE)</f>
        <v>20</v>
      </c>
      <c r="H105" s="26" t="s">
        <v>31</v>
      </c>
      <c r="I105" s="27" t="str">
        <f t="shared" si="7"/>
        <v>ME4a</v>
      </c>
      <c r="J105" s="27" t="str">
        <f t="shared" si="6"/>
        <v>S2</v>
      </c>
      <c r="K105" s="26"/>
      <c r="L105" s="26"/>
      <c r="M105" s="26"/>
      <c r="N105" s="26"/>
      <c r="O105" s="26"/>
      <c r="P105" s="26"/>
      <c r="Q105" s="28"/>
    </row>
    <row r="106" spans="1:17" ht="12.75">
      <c r="A106" s="67" t="s">
        <v>130</v>
      </c>
      <c r="B106" s="65" t="s">
        <v>1</v>
      </c>
      <c r="C106" s="69" t="s">
        <v>2</v>
      </c>
      <c r="D106" s="65" t="s">
        <v>3</v>
      </c>
      <c r="E106" s="65" t="s">
        <v>4</v>
      </c>
      <c r="F106" s="65" t="s">
        <v>5</v>
      </c>
      <c r="G106" s="65" t="s">
        <v>6</v>
      </c>
      <c r="H106" s="1"/>
      <c r="I106" s="65" t="s">
        <v>7</v>
      </c>
      <c r="J106" s="65"/>
      <c r="K106" s="65" t="s">
        <v>8</v>
      </c>
      <c r="L106" s="65"/>
      <c r="M106" s="65"/>
      <c r="N106" s="65"/>
      <c r="O106" s="65"/>
      <c r="P106" s="65"/>
      <c r="Q106" s="71"/>
    </row>
    <row r="107" spans="1:17" ht="25.5">
      <c r="A107" s="68"/>
      <c r="B107" s="66"/>
      <c r="C107" s="70"/>
      <c r="D107" s="66"/>
      <c r="E107" s="66"/>
      <c r="F107" s="66"/>
      <c r="G107" s="66"/>
      <c r="H107" s="2" t="s">
        <v>9</v>
      </c>
      <c r="I107" s="2" t="s">
        <v>10</v>
      </c>
      <c r="J107" s="2" t="s">
        <v>11</v>
      </c>
      <c r="K107" s="2" t="s">
        <v>12</v>
      </c>
      <c r="L107" s="2" t="s">
        <v>13</v>
      </c>
      <c r="M107" s="2" t="s">
        <v>14</v>
      </c>
      <c r="N107" s="2" t="s">
        <v>15</v>
      </c>
      <c r="O107" s="2" t="s">
        <v>16</v>
      </c>
      <c r="P107" s="2" t="s">
        <v>17</v>
      </c>
      <c r="Q107" s="3" t="s">
        <v>18</v>
      </c>
    </row>
    <row r="108" spans="1:17" ht="12.75">
      <c r="A108" s="4" t="s">
        <v>131</v>
      </c>
      <c r="B108" s="5" t="s">
        <v>30</v>
      </c>
      <c r="C108" s="6">
        <v>25</v>
      </c>
      <c r="D108" s="5" t="s">
        <v>27</v>
      </c>
      <c r="E108" s="6">
        <v>9</v>
      </c>
      <c r="F108" s="5" t="s">
        <v>28</v>
      </c>
      <c r="G108" s="6">
        <f>VLOOKUP(A108,'[1]Hoja11'!$J:$N,5,FALSE)</f>
        <v>3</v>
      </c>
      <c r="H108" s="7" t="s">
        <v>31</v>
      </c>
      <c r="I108" s="8" t="str">
        <f aca="true" t="shared" si="8" ref="I108:I132">IF(H108="A","ME3b","ME4a")</f>
        <v>ME4a</v>
      </c>
      <c r="J108" s="8" t="str">
        <f aca="true" t="shared" si="9" ref="J108:J132">IF(H108="A","S1","S2")</f>
        <v>S2</v>
      </c>
      <c r="K108" s="7"/>
      <c r="L108" s="7"/>
      <c r="M108" s="7"/>
      <c r="N108" s="7"/>
      <c r="O108" s="7"/>
      <c r="P108" s="7"/>
      <c r="Q108" s="9"/>
    </row>
    <row r="109" spans="1:17" ht="12.75">
      <c r="A109" s="10" t="s">
        <v>132</v>
      </c>
      <c r="B109" s="13" t="s">
        <v>30</v>
      </c>
      <c r="C109" s="12">
        <v>18</v>
      </c>
      <c r="D109" s="13" t="s">
        <v>27</v>
      </c>
      <c r="E109" s="12">
        <v>7</v>
      </c>
      <c r="F109" s="13" t="s">
        <v>28</v>
      </c>
      <c r="G109" s="12">
        <f>VLOOKUP(A109,'[1]Hoja11'!$J:$N,5,FALSE)</f>
        <v>6</v>
      </c>
      <c r="H109" s="15" t="s">
        <v>31</v>
      </c>
      <c r="I109" s="11" t="str">
        <f t="shared" si="8"/>
        <v>ME4a</v>
      </c>
      <c r="J109" s="11" t="str">
        <f t="shared" si="9"/>
        <v>S2</v>
      </c>
      <c r="K109" s="15"/>
      <c r="L109" s="15"/>
      <c r="M109" s="15"/>
      <c r="N109" s="15"/>
      <c r="O109" s="15"/>
      <c r="P109" s="15"/>
      <c r="Q109" s="16"/>
    </row>
    <row r="110" spans="1:17" ht="12.75">
      <c r="A110" s="4" t="s">
        <v>133</v>
      </c>
      <c r="B110" s="5" t="s">
        <v>30</v>
      </c>
      <c r="C110" s="6">
        <v>12.5</v>
      </c>
      <c r="D110" s="5" t="s">
        <v>39</v>
      </c>
      <c r="E110" s="6">
        <v>6</v>
      </c>
      <c r="F110" s="5" t="s">
        <v>28</v>
      </c>
      <c r="G110" s="6">
        <f>VLOOKUP(A110,'[1]Hoja11'!$J:$N,5,FALSE)</f>
        <v>7</v>
      </c>
      <c r="H110" s="7" t="s">
        <v>31</v>
      </c>
      <c r="I110" s="8" t="str">
        <f t="shared" si="8"/>
        <v>ME4a</v>
      </c>
      <c r="J110" s="8" t="str">
        <f t="shared" si="9"/>
        <v>S2</v>
      </c>
      <c r="K110" s="7"/>
      <c r="L110" s="7"/>
      <c r="M110" s="7"/>
      <c r="N110" s="7"/>
      <c r="O110" s="7"/>
      <c r="P110" s="7"/>
      <c r="Q110" s="9"/>
    </row>
    <row r="111" spans="1:17" ht="12.75">
      <c r="A111" s="10" t="s">
        <v>134</v>
      </c>
      <c r="B111" s="13" t="s">
        <v>30</v>
      </c>
      <c r="C111" s="12">
        <v>20</v>
      </c>
      <c r="D111" s="13" t="s">
        <v>27</v>
      </c>
      <c r="E111" s="12">
        <v>7</v>
      </c>
      <c r="F111" s="13" t="s">
        <v>28</v>
      </c>
      <c r="G111" s="12">
        <f>VLOOKUP(A111,'[1]Hoja11'!$J:$N,5,FALSE)</f>
        <v>6</v>
      </c>
      <c r="H111" s="15" t="s">
        <v>31</v>
      </c>
      <c r="I111" s="11" t="str">
        <f t="shared" si="8"/>
        <v>ME4a</v>
      </c>
      <c r="J111" s="11" t="str">
        <f t="shared" si="9"/>
        <v>S2</v>
      </c>
      <c r="K111" s="15"/>
      <c r="L111" s="15"/>
      <c r="M111" s="15"/>
      <c r="N111" s="15"/>
      <c r="O111" s="15"/>
      <c r="P111" s="15"/>
      <c r="Q111" s="16"/>
    </row>
    <row r="112" spans="1:17" ht="12.75">
      <c r="A112" s="4" t="s">
        <v>135</v>
      </c>
      <c r="B112" s="5" t="s">
        <v>30</v>
      </c>
      <c r="C112" s="6" t="s">
        <v>136</v>
      </c>
      <c r="D112" s="5" t="s">
        <v>27</v>
      </c>
      <c r="E112" s="6">
        <v>7</v>
      </c>
      <c r="F112" s="5" t="s">
        <v>28</v>
      </c>
      <c r="G112" s="6">
        <f>VLOOKUP(A112,'[1]Hoja11'!$J:$N,5,FALSE)</f>
        <v>6</v>
      </c>
      <c r="H112" s="7" t="s">
        <v>31</v>
      </c>
      <c r="I112" s="8" t="str">
        <f t="shared" si="8"/>
        <v>ME4a</v>
      </c>
      <c r="J112" s="8" t="str">
        <f t="shared" si="9"/>
        <v>S2</v>
      </c>
      <c r="K112" s="7"/>
      <c r="L112" s="7"/>
      <c r="M112" s="7"/>
      <c r="N112" s="7"/>
      <c r="O112" s="7"/>
      <c r="P112" s="7"/>
      <c r="Q112" s="9"/>
    </row>
    <row r="113" spans="1:17" ht="12.75">
      <c r="A113" s="10" t="s">
        <v>137</v>
      </c>
      <c r="B113" s="13" t="s">
        <v>30</v>
      </c>
      <c r="C113" s="12">
        <v>23</v>
      </c>
      <c r="D113" s="13" t="s">
        <v>39</v>
      </c>
      <c r="E113" s="12">
        <v>6</v>
      </c>
      <c r="F113" s="13" t="s">
        <v>28</v>
      </c>
      <c r="G113" s="12">
        <f>VLOOKUP(A113,'[1]Hoja11'!$J:$N,5,FALSE)</f>
        <v>5</v>
      </c>
      <c r="H113" s="15" t="s">
        <v>31</v>
      </c>
      <c r="I113" s="11" t="str">
        <f t="shared" si="8"/>
        <v>ME4a</v>
      </c>
      <c r="J113" s="11" t="str">
        <f t="shared" si="9"/>
        <v>S2</v>
      </c>
      <c r="K113" s="15"/>
      <c r="L113" s="15"/>
      <c r="M113" s="15"/>
      <c r="N113" s="15"/>
      <c r="O113" s="15"/>
      <c r="P113" s="15"/>
      <c r="Q113" s="16"/>
    </row>
    <row r="114" spans="1:17" ht="12.75">
      <c r="A114" s="4" t="s">
        <v>138</v>
      </c>
      <c r="B114" s="5" t="s">
        <v>26</v>
      </c>
      <c r="C114" s="6">
        <v>56</v>
      </c>
      <c r="D114" s="5" t="s">
        <v>139</v>
      </c>
      <c r="E114" s="6">
        <v>10</v>
      </c>
      <c r="F114" s="5" t="s">
        <v>28</v>
      </c>
      <c r="G114" s="6">
        <f>VLOOKUP(A114,'[1]Hoja11'!$J:$N,5,FALSE)</f>
        <v>1</v>
      </c>
      <c r="H114" s="7" t="s">
        <v>23</v>
      </c>
      <c r="I114" s="8" t="str">
        <f t="shared" si="8"/>
        <v>ME3b</v>
      </c>
      <c r="J114" s="8" t="str">
        <f t="shared" si="9"/>
        <v>S1</v>
      </c>
      <c r="K114" s="7"/>
      <c r="L114" s="7"/>
      <c r="M114" s="7"/>
      <c r="N114" s="7"/>
      <c r="O114" s="7"/>
      <c r="P114" s="7"/>
      <c r="Q114" s="9"/>
    </row>
    <row r="115" spans="1:17" ht="12.75">
      <c r="A115" s="10" t="s">
        <v>140</v>
      </c>
      <c r="B115" s="13" t="s">
        <v>30</v>
      </c>
      <c r="C115" s="12">
        <v>26</v>
      </c>
      <c r="D115" s="13" t="s">
        <v>21</v>
      </c>
      <c r="E115" s="12">
        <v>10</v>
      </c>
      <c r="F115" s="13" t="s">
        <v>28</v>
      </c>
      <c r="G115" s="12" t="s">
        <v>127</v>
      </c>
      <c r="H115" s="15" t="s">
        <v>23</v>
      </c>
      <c r="I115" s="11" t="str">
        <f t="shared" si="8"/>
        <v>ME3b</v>
      </c>
      <c r="J115" s="11" t="str">
        <f t="shared" si="9"/>
        <v>S1</v>
      </c>
      <c r="K115" s="15"/>
      <c r="L115" s="15"/>
      <c r="M115" s="15"/>
      <c r="N115" s="15"/>
      <c r="O115" s="15"/>
      <c r="P115" s="15"/>
      <c r="Q115" s="16"/>
    </row>
    <row r="116" spans="1:17" ht="12.75">
      <c r="A116" s="4" t="s">
        <v>141</v>
      </c>
      <c r="B116" s="5" t="s">
        <v>30</v>
      </c>
      <c r="C116" s="6">
        <v>23</v>
      </c>
      <c r="D116" s="5" t="s">
        <v>27</v>
      </c>
      <c r="E116" s="6">
        <v>7</v>
      </c>
      <c r="F116" s="5" t="s">
        <v>28</v>
      </c>
      <c r="G116" s="6">
        <f>VLOOKUP(A116,'[1]Hoja11'!$J:$N,5,FALSE)</f>
        <v>6</v>
      </c>
      <c r="H116" s="7" t="s">
        <v>31</v>
      </c>
      <c r="I116" s="8" t="str">
        <f t="shared" si="8"/>
        <v>ME4a</v>
      </c>
      <c r="J116" s="8" t="str">
        <f t="shared" si="9"/>
        <v>S2</v>
      </c>
      <c r="K116" s="7"/>
      <c r="L116" s="7"/>
      <c r="M116" s="7"/>
      <c r="N116" s="7"/>
      <c r="O116" s="7"/>
      <c r="P116" s="7"/>
      <c r="Q116" s="9"/>
    </row>
    <row r="117" spans="1:17" ht="12.75">
      <c r="A117" s="10" t="s">
        <v>142</v>
      </c>
      <c r="B117" s="13" t="s">
        <v>30</v>
      </c>
      <c r="C117" s="12">
        <v>25</v>
      </c>
      <c r="D117" s="13" t="s">
        <v>27</v>
      </c>
      <c r="E117" s="12">
        <v>7</v>
      </c>
      <c r="F117" s="13" t="s">
        <v>28</v>
      </c>
      <c r="G117" s="12">
        <f>VLOOKUP(A117,'[1]Hoja11'!$J:$N,5,FALSE)</f>
        <v>6</v>
      </c>
      <c r="H117" s="15" t="s">
        <v>31</v>
      </c>
      <c r="I117" s="11" t="str">
        <f t="shared" si="8"/>
        <v>ME4a</v>
      </c>
      <c r="J117" s="11" t="str">
        <f t="shared" si="9"/>
        <v>S2</v>
      </c>
      <c r="K117" s="15"/>
      <c r="L117" s="15"/>
      <c r="M117" s="15"/>
      <c r="N117" s="15"/>
      <c r="O117" s="15"/>
      <c r="P117" s="15"/>
      <c r="Q117" s="16"/>
    </row>
    <row r="118" spans="1:17" ht="12.75">
      <c r="A118" s="4" t="s">
        <v>143</v>
      </c>
      <c r="B118" s="5" t="s">
        <v>26</v>
      </c>
      <c r="C118" s="6">
        <v>44.3</v>
      </c>
      <c r="D118" s="5" t="s">
        <v>27</v>
      </c>
      <c r="E118" s="6">
        <v>9</v>
      </c>
      <c r="F118" s="5" t="s">
        <v>28</v>
      </c>
      <c r="G118" s="6">
        <f>VLOOKUP(A118,'[1]Hoja11'!$J:$N,5,FALSE)</f>
        <v>16</v>
      </c>
      <c r="H118" s="7" t="s">
        <v>23</v>
      </c>
      <c r="I118" s="8" t="str">
        <f t="shared" si="8"/>
        <v>ME3b</v>
      </c>
      <c r="J118" s="8" t="str">
        <f t="shared" si="9"/>
        <v>S1</v>
      </c>
      <c r="K118" s="7"/>
      <c r="L118" s="7"/>
      <c r="M118" s="7"/>
      <c r="N118" s="7"/>
      <c r="O118" s="7"/>
      <c r="P118" s="7"/>
      <c r="Q118" s="9"/>
    </row>
    <row r="119" spans="1:17" ht="12.75">
      <c r="A119" s="10" t="s">
        <v>144</v>
      </c>
      <c r="B119" s="13" t="s">
        <v>30</v>
      </c>
      <c r="C119" s="12">
        <v>25</v>
      </c>
      <c r="D119" s="13" t="s">
        <v>21</v>
      </c>
      <c r="E119" s="12">
        <v>9</v>
      </c>
      <c r="F119" s="13" t="s">
        <v>34</v>
      </c>
      <c r="G119" s="12">
        <f>VLOOKUP(A119,'[1]Hoja11'!$J:$N,5,FALSE)</f>
        <v>15</v>
      </c>
      <c r="H119" s="15" t="s">
        <v>23</v>
      </c>
      <c r="I119" s="11" t="str">
        <f t="shared" si="8"/>
        <v>ME3b</v>
      </c>
      <c r="J119" s="11" t="str">
        <f t="shared" si="9"/>
        <v>S1</v>
      </c>
      <c r="K119" s="15"/>
      <c r="L119" s="15"/>
      <c r="M119" s="15"/>
      <c r="N119" s="15"/>
      <c r="O119" s="15"/>
      <c r="P119" s="15"/>
      <c r="Q119" s="16"/>
    </row>
    <row r="120" spans="1:17" ht="12.75">
      <c r="A120" s="4" t="s">
        <v>145</v>
      </c>
      <c r="B120" s="5" t="s">
        <v>30</v>
      </c>
      <c r="C120" s="6">
        <v>23</v>
      </c>
      <c r="D120" s="5" t="s">
        <v>27</v>
      </c>
      <c r="E120" s="6">
        <v>7</v>
      </c>
      <c r="F120" s="5" t="s">
        <v>28</v>
      </c>
      <c r="G120" s="6">
        <f>VLOOKUP(A120,'[1]Hoja11'!$J:$N,5,FALSE)</f>
        <v>8</v>
      </c>
      <c r="H120" s="7" t="s">
        <v>31</v>
      </c>
      <c r="I120" s="8" t="str">
        <f t="shared" si="8"/>
        <v>ME4a</v>
      </c>
      <c r="J120" s="8" t="str">
        <f t="shared" si="9"/>
        <v>S2</v>
      </c>
      <c r="K120" s="7"/>
      <c r="L120" s="7"/>
      <c r="M120" s="7"/>
      <c r="N120" s="7"/>
      <c r="O120" s="7"/>
      <c r="P120" s="7"/>
      <c r="Q120" s="9"/>
    </row>
    <row r="121" spans="1:17" ht="12.75">
      <c r="A121" s="10" t="s">
        <v>146</v>
      </c>
      <c r="B121" s="13" t="s">
        <v>30</v>
      </c>
      <c r="C121" s="12">
        <v>23.7</v>
      </c>
      <c r="D121" s="13" t="s">
        <v>27</v>
      </c>
      <c r="E121" s="12">
        <v>7</v>
      </c>
      <c r="F121" s="13" t="s">
        <v>28</v>
      </c>
      <c r="G121" s="12">
        <f>VLOOKUP(A121,'[1]Hoja11'!$J:$N,5,FALSE)</f>
        <v>9</v>
      </c>
      <c r="H121" s="15" t="s">
        <v>31</v>
      </c>
      <c r="I121" s="11" t="str">
        <f t="shared" si="8"/>
        <v>ME4a</v>
      </c>
      <c r="J121" s="11" t="str">
        <f t="shared" si="9"/>
        <v>S2</v>
      </c>
      <c r="K121" s="15"/>
      <c r="L121" s="15"/>
      <c r="M121" s="15"/>
      <c r="N121" s="15"/>
      <c r="O121" s="15"/>
      <c r="P121" s="15"/>
      <c r="Q121" s="16"/>
    </row>
    <row r="122" spans="1:17" ht="12.75">
      <c r="A122" s="4" t="s">
        <v>147</v>
      </c>
      <c r="B122" s="5" t="s">
        <v>30</v>
      </c>
      <c r="C122" s="6">
        <v>25</v>
      </c>
      <c r="D122" s="5" t="s">
        <v>27</v>
      </c>
      <c r="E122" s="6">
        <v>9</v>
      </c>
      <c r="F122" s="5" t="s">
        <v>34</v>
      </c>
      <c r="G122" s="6">
        <f>VLOOKUP(A122,'[1]Hoja11'!$J:$N,5,FALSE)</f>
        <v>14</v>
      </c>
      <c r="H122" s="7" t="s">
        <v>23</v>
      </c>
      <c r="I122" s="8" t="str">
        <f t="shared" si="8"/>
        <v>ME3b</v>
      </c>
      <c r="J122" s="8" t="str">
        <f t="shared" si="9"/>
        <v>S1</v>
      </c>
      <c r="K122" s="7"/>
      <c r="L122" s="7"/>
      <c r="M122" s="7"/>
      <c r="N122" s="7"/>
      <c r="O122" s="7"/>
      <c r="P122" s="7"/>
      <c r="Q122" s="9"/>
    </row>
    <row r="123" spans="1:17" ht="12.75">
      <c r="A123" s="10" t="s">
        <v>118</v>
      </c>
      <c r="B123" s="13" t="s">
        <v>26</v>
      </c>
      <c r="C123" s="12">
        <v>48</v>
      </c>
      <c r="D123" s="13" t="s">
        <v>119</v>
      </c>
      <c r="E123" s="12">
        <v>9</v>
      </c>
      <c r="F123" s="13" t="s">
        <v>28</v>
      </c>
      <c r="G123" s="12">
        <f>VLOOKUP(A123,'[1]Hoja11'!$J:$N,5,FALSE)</f>
        <v>2</v>
      </c>
      <c r="H123" s="15" t="s">
        <v>23</v>
      </c>
      <c r="I123" s="11" t="str">
        <f t="shared" si="8"/>
        <v>ME3b</v>
      </c>
      <c r="J123" s="11" t="str">
        <f t="shared" si="9"/>
        <v>S1</v>
      </c>
      <c r="K123" s="15"/>
      <c r="L123" s="15"/>
      <c r="M123" s="15"/>
      <c r="N123" s="15"/>
      <c r="O123" s="15"/>
      <c r="P123" s="15"/>
      <c r="Q123" s="16"/>
    </row>
    <row r="124" spans="1:17" ht="12.75">
      <c r="A124" s="4" t="s">
        <v>148</v>
      </c>
      <c r="B124" s="5" t="s">
        <v>26</v>
      </c>
      <c r="C124" s="6">
        <v>35.6</v>
      </c>
      <c r="D124" s="5" t="s">
        <v>27</v>
      </c>
      <c r="E124" s="6">
        <v>7</v>
      </c>
      <c r="F124" s="5" t="s">
        <v>28</v>
      </c>
      <c r="G124" s="6">
        <f>VLOOKUP(A124,'[1]Hoja11'!$J:$N,5,FALSE)</f>
        <v>10</v>
      </c>
      <c r="H124" s="7" t="s">
        <v>31</v>
      </c>
      <c r="I124" s="8" t="str">
        <f t="shared" si="8"/>
        <v>ME4a</v>
      </c>
      <c r="J124" s="8" t="str">
        <f t="shared" si="9"/>
        <v>S2</v>
      </c>
      <c r="K124" s="7"/>
      <c r="L124" s="7"/>
      <c r="M124" s="7"/>
      <c r="N124" s="7"/>
      <c r="O124" s="7"/>
      <c r="P124" s="7"/>
      <c r="Q124" s="9"/>
    </row>
    <row r="125" spans="1:17" ht="12.75">
      <c r="A125" s="10" t="s">
        <v>149</v>
      </c>
      <c r="B125" s="13" t="s">
        <v>30</v>
      </c>
      <c r="C125" s="12">
        <v>24</v>
      </c>
      <c r="D125" s="13" t="s">
        <v>27</v>
      </c>
      <c r="E125" s="12">
        <v>7</v>
      </c>
      <c r="F125" s="13" t="s">
        <v>28</v>
      </c>
      <c r="G125" s="12">
        <f>VLOOKUP(A125,'[1]Hoja11'!$J:$N,5,FALSE)</f>
        <v>8</v>
      </c>
      <c r="H125" s="15" t="s">
        <v>31</v>
      </c>
      <c r="I125" s="11" t="str">
        <f t="shared" si="8"/>
        <v>ME4a</v>
      </c>
      <c r="J125" s="11" t="str">
        <f t="shared" si="9"/>
        <v>S2</v>
      </c>
      <c r="K125" s="15"/>
      <c r="L125" s="15"/>
      <c r="M125" s="15"/>
      <c r="N125" s="15"/>
      <c r="O125" s="15"/>
      <c r="P125" s="15"/>
      <c r="Q125" s="16"/>
    </row>
    <row r="126" spans="1:17" ht="12.75">
      <c r="A126" s="4" t="s">
        <v>150</v>
      </c>
      <c r="B126" s="5" t="s">
        <v>30</v>
      </c>
      <c r="C126" s="6">
        <v>25</v>
      </c>
      <c r="D126" s="5" t="s">
        <v>27</v>
      </c>
      <c r="E126" s="6">
        <v>7</v>
      </c>
      <c r="F126" s="5" t="s">
        <v>28</v>
      </c>
      <c r="G126" s="6">
        <f>VLOOKUP(A126,'[1]Hoja11'!$J:$N,5,FALSE)</f>
        <v>4</v>
      </c>
      <c r="H126" s="7" t="s">
        <v>31</v>
      </c>
      <c r="I126" s="8" t="str">
        <f t="shared" si="8"/>
        <v>ME4a</v>
      </c>
      <c r="J126" s="8" t="str">
        <f t="shared" si="9"/>
        <v>S2</v>
      </c>
      <c r="K126" s="7"/>
      <c r="L126" s="7"/>
      <c r="M126" s="7"/>
      <c r="N126" s="7"/>
      <c r="O126" s="7"/>
      <c r="P126" s="7"/>
      <c r="Q126" s="9"/>
    </row>
    <row r="127" spans="1:17" ht="12.75">
      <c r="A127" s="10" t="s">
        <v>57</v>
      </c>
      <c r="B127" s="13" t="s">
        <v>30</v>
      </c>
      <c r="C127" s="12">
        <v>22</v>
      </c>
      <c r="D127" s="13" t="s">
        <v>27</v>
      </c>
      <c r="E127" s="12">
        <v>9</v>
      </c>
      <c r="F127" s="13" t="s">
        <v>34</v>
      </c>
      <c r="G127" s="12">
        <f>VLOOKUP(A127,'[1]Hoja11'!$J:$N,5,FALSE)</f>
        <v>13</v>
      </c>
      <c r="H127" s="15" t="s">
        <v>31</v>
      </c>
      <c r="I127" s="11" t="str">
        <f t="shared" si="8"/>
        <v>ME4a</v>
      </c>
      <c r="J127" s="11" t="str">
        <f t="shared" si="9"/>
        <v>S2</v>
      </c>
      <c r="K127" s="15"/>
      <c r="L127" s="15"/>
      <c r="M127" s="15"/>
      <c r="N127" s="15"/>
      <c r="O127" s="15"/>
      <c r="P127" s="15"/>
      <c r="Q127" s="16"/>
    </row>
    <row r="128" spans="1:17" ht="12.75">
      <c r="A128" s="4" t="s">
        <v>151</v>
      </c>
      <c r="B128" s="5" t="s">
        <v>68</v>
      </c>
      <c r="C128" s="6">
        <v>25</v>
      </c>
      <c r="D128" s="5" t="s">
        <v>27</v>
      </c>
      <c r="E128" s="6">
        <v>9</v>
      </c>
      <c r="F128" s="5" t="s">
        <v>34</v>
      </c>
      <c r="G128" s="6">
        <f>VLOOKUP(A128,'[1]Hoja11'!$J:$N,5,FALSE)</f>
        <v>33</v>
      </c>
      <c r="H128" s="7" t="s">
        <v>23</v>
      </c>
      <c r="I128" s="8" t="str">
        <f t="shared" si="8"/>
        <v>ME3b</v>
      </c>
      <c r="J128" s="8" t="str">
        <f t="shared" si="9"/>
        <v>S1</v>
      </c>
      <c r="K128" s="7"/>
      <c r="L128" s="7"/>
      <c r="M128" s="7"/>
      <c r="N128" s="7"/>
      <c r="O128" s="7"/>
      <c r="P128" s="7"/>
      <c r="Q128" s="9"/>
    </row>
    <row r="129" spans="1:17" ht="12.75">
      <c r="A129" s="10" t="s">
        <v>123</v>
      </c>
      <c r="B129" s="13" t="s">
        <v>26</v>
      </c>
      <c r="C129" s="12">
        <v>41.3</v>
      </c>
      <c r="D129" s="13" t="s">
        <v>124</v>
      </c>
      <c r="E129" s="12">
        <v>9</v>
      </c>
      <c r="F129" s="13" t="s">
        <v>34</v>
      </c>
      <c r="G129" s="12">
        <f>VLOOKUP(A129,'[1]Hoja11'!$J:$N,5,FALSE)</f>
        <v>11</v>
      </c>
      <c r="H129" s="15" t="s">
        <v>23</v>
      </c>
      <c r="I129" s="11" t="str">
        <f t="shared" si="8"/>
        <v>ME3b</v>
      </c>
      <c r="J129" s="11" t="str">
        <f t="shared" si="9"/>
        <v>S1</v>
      </c>
      <c r="K129" s="15"/>
      <c r="L129" s="15"/>
      <c r="M129" s="15"/>
      <c r="N129" s="15"/>
      <c r="O129" s="15"/>
      <c r="P129" s="15"/>
      <c r="Q129" s="16"/>
    </row>
    <row r="130" spans="1:17" ht="12.75">
      <c r="A130" s="4" t="s">
        <v>65</v>
      </c>
      <c r="B130" s="5" t="s">
        <v>30</v>
      </c>
      <c r="C130" s="6">
        <v>25</v>
      </c>
      <c r="D130" s="5" t="s">
        <v>27</v>
      </c>
      <c r="E130" s="6">
        <v>7</v>
      </c>
      <c r="F130" s="5" t="s">
        <v>28</v>
      </c>
      <c r="G130" s="6">
        <f>VLOOKUP(A130,'[1]Hoja11'!$J:$N,5,FALSE)</f>
        <v>12</v>
      </c>
      <c r="H130" s="7" t="s">
        <v>31</v>
      </c>
      <c r="I130" s="8" t="str">
        <f t="shared" si="8"/>
        <v>ME4a</v>
      </c>
      <c r="J130" s="8" t="str">
        <f t="shared" si="9"/>
        <v>S2</v>
      </c>
      <c r="K130" s="7"/>
      <c r="L130" s="7"/>
      <c r="M130" s="7"/>
      <c r="N130" s="7"/>
      <c r="O130" s="7"/>
      <c r="P130" s="7"/>
      <c r="Q130" s="9"/>
    </row>
    <row r="131" spans="1:17" ht="12.75">
      <c r="A131" s="10" t="s">
        <v>126</v>
      </c>
      <c r="B131" s="13" t="s">
        <v>30</v>
      </c>
      <c r="C131" s="12">
        <v>25</v>
      </c>
      <c r="D131" s="13" t="s">
        <v>27</v>
      </c>
      <c r="E131" s="12">
        <v>9</v>
      </c>
      <c r="F131" s="13" t="s">
        <v>34</v>
      </c>
      <c r="G131" s="12" t="s">
        <v>127</v>
      </c>
      <c r="H131" s="15" t="s">
        <v>23</v>
      </c>
      <c r="I131" s="11" t="str">
        <f t="shared" si="8"/>
        <v>ME3b</v>
      </c>
      <c r="J131" s="11" t="str">
        <f t="shared" si="9"/>
        <v>S1</v>
      </c>
      <c r="K131" s="15"/>
      <c r="L131" s="15"/>
      <c r="M131" s="15"/>
      <c r="N131" s="15"/>
      <c r="O131" s="15"/>
      <c r="P131" s="15"/>
      <c r="Q131" s="16"/>
    </row>
    <row r="132" spans="1:17" ht="13.5" thickBot="1">
      <c r="A132" s="23" t="s">
        <v>152</v>
      </c>
      <c r="B132" s="24" t="s">
        <v>30</v>
      </c>
      <c r="C132" s="25">
        <v>24</v>
      </c>
      <c r="D132" s="24" t="s">
        <v>27</v>
      </c>
      <c r="E132" s="25">
        <v>7</v>
      </c>
      <c r="F132" s="24" t="s">
        <v>28</v>
      </c>
      <c r="G132" s="25">
        <f>VLOOKUP(A132,'[1]Hoja11'!$J:$N,5,FALSE)</f>
        <v>6</v>
      </c>
      <c r="H132" s="26" t="s">
        <v>31</v>
      </c>
      <c r="I132" s="27" t="str">
        <f t="shared" si="8"/>
        <v>ME4a</v>
      </c>
      <c r="J132" s="27" t="str">
        <f t="shared" si="9"/>
        <v>S2</v>
      </c>
      <c r="K132" s="26"/>
      <c r="L132" s="26"/>
      <c r="M132" s="26"/>
      <c r="N132" s="26"/>
      <c r="O132" s="26"/>
      <c r="P132" s="26"/>
      <c r="Q132" s="28"/>
    </row>
    <row r="133" spans="1:17" ht="12.75">
      <c r="A133" s="67" t="s">
        <v>153</v>
      </c>
      <c r="B133" s="65" t="s">
        <v>1</v>
      </c>
      <c r="C133" s="69" t="s">
        <v>2</v>
      </c>
      <c r="D133" s="65" t="s">
        <v>3</v>
      </c>
      <c r="E133" s="65" t="s">
        <v>4</v>
      </c>
      <c r="F133" s="65" t="s">
        <v>5</v>
      </c>
      <c r="G133" s="65" t="s">
        <v>6</v>
      </c>
      <c r="H133" s="1"/>
      <c r="I133" s="65" t="s">
        <v>7</v>
      </c>
      <c r="J133" s="65"/>
      <c r="K133" s="65" t="s">
        <v>8</v>
      </c>
      <c r="L133" s="65"/>
      <c r="M133" s="65"/>
      <c r="N133" s="65"/>
      <c r="O133" s="65"/>
      <c r="P133" s="65"/>
      <c r="Q133" s="71"/>
    </row>
    <row r="134" spans="1:17" ht="25.5">
      <c r="A134" s="68"/>
      <c r="B134" s="66"/>
      <c r="C134" s="70"/>
      <c r="D134" s="66"/>
      <c r="E134" s="66"/>
      <c r="F134" s="66"/>
      <c r="G134" s="66"/>
      <c r="H134" s="2" t="s">
        <v>9</v>
      </c>
      <c r="I134" s="2" t="s">
        <v>10</v>
      </c>
      <c r="J134" s="2" t="s">
        <v>11</v>
      </c>
      <c r="K134" s="2" t="s">
        <v>12</v>
      </c>
      <c r="L134" s="2" t="s">
        <v>13</v>
      </c>
      <c r="M134" s="2" t="s">
        <v>14</v>
      </c>
      <c r="N134" s="2" t="s">
        <v>15</v>
      </c>
      <c r="O134" s="2" t="s">
        <v>16</v>
      </c>
      <c r="P134" s="2" t="s">
        <v>17</v>
      </c>
      <c r="Q134" s="3" t="s">
        <v>18</v>
      </c>
    </row>
    <row r="135" spans="1:17" ht="12.75">
      <c r="A135" s="4" t="s">
        <v>154</v>
      </c>
      <c r="B135" s="5" t="s">
        <v>155</v>
      </c>
      <c r="C135" s="6">
        <v>32</v>
      </c>
      <c r="D135" s="5" t="s">
        <v>156</v>
      </c>
      <c r="E135" s="6" t="s">
        <v>157</v>
      </c>
      <c r="F135" s="5" t="s">
        <v>158</v>
      </c>
      <c r="G135" s="6">
        <v>36</v>
      </c>
      <c r="H135" s="7" t="s">
        <v>23</v>
      </c>
      <c r="I135" s="8" t="str">
        <f>IF(H135="A","ME3b","ME4a")</f>
        <v>ME3b</v>
      </c>
      <c r="J135" s="8" t="str">
        <f>IF(H135="A","S1","S2")</f>
        <v>S1</v>
      </c>
      <c r="K135" s="7"/>
      <c r="L135" s="7"/>
      <c r="M135" s="7"/>
      <c r="N135" s="7"/>
      <c r="O135" s="7"/>
      <c r="P135" s="7"/>
      <c r="Q135" s="9"/>
    </row>
    <row r="136" spans="1:17" ht="13.5" thickBot="1">
      <c r="A136" s="17" t="s">
        <v>159</v>
      </c>
      <c r="B136" s="18" t="s">
        <v>155</v>
      </c>
      <c r="C136" s="19">
        <v>33</v>
      </c>
      <c r="D136" s="18" t="s">
        <v>156</v>
      </c>
      <c r="E136" s="19" t="s">
        <v>157</v>
      </c>
      <c r="F136" s="18" t="s">
        <v>158</v>
      </c>
      <c r="G136" s="19">
        <v>36</v>
      </c>
      <c r="H136" s="20" t="s">
        <v>23</v>
      </c>
      <c r="I136" s="21" t="str">
        <f>IF(H136="A","ME3b","ME4a")</f>
        <v>ME3b</v>
      </c>
      <c r="J136" s="21" t="str">
        <f>IF(H136="A","S1","S2")</f>
        <v>S1</v>
      </c>
      <c r="K136" s="20"/>
      <c r="L136" s="20"/>
      <c r="M136" s="20"/>
      <c r="N136" s="20"/>
      <c r="O136" s="20"/>
      <c r="P136" s="20"/>
      <c r="Q136" s="22"/>
    </row>
    <row r="137" spans="1:17" ht="12.75">
      <c r="A137" s="72" t="s">
        <v>160</v>
      </c>
      <c r="B137" s="74" t="s">
        <v>1</v>
      </c>
      <c r="C137" s="76" t="s">
        <v>2</v>
      </c>
      <c r="D137" s="74" t="s">
        <v>3</v>
      </c>
      <c r="E137" s="74" t="s">
        <v>4</v>
      </c>
      <c r="F137" s="74" t="s">
        <v>5</v>
      </c>
      <c r="G137" s="74" t="s">
        <v>6</v>
      </c>
      <c r="H137" s="29"/>
      <c r="I137" s="74" t="s">
        <v>7</v>
      </c>
      <c r="J137" s="74"/>
      <c r="K137" s="74" t="s">
        <v>8</v>
      </c>
      <c r="L137" s="74"/>
      <c r="M137" s="74"/>
      <c r="N137" s="74"/>
      <c r="O137" s="74"/>
      <c r="P137" s="74"/>
      <c r="Q137" s="78"/>
    </row>
    <row r="138" spans="1:17" ht="25.5">
      <c r="A138" s="73"/>
      <c r="B138" s="75"/>
      <c r="C138" s="77"/>
      <c r="D138" s="75"/>
      <c r="E138" s="75"/>
      <c r="F138" s="75"/>
      <c r="G138" s="75"/>
      <c r="H138" s="30" t="s">
        <v>9</v>
      </c>
      <c r="I138" s="2" t="s">
        <v>10</v>
      </c>
      <c r="J138" s="2" t="s">
        <v>11</v>
      </c>
      <c r="K138" s="30" t="s">
        <v>12</v>
      </c>
      <c r="L138" s="30" t="s">
        <v>13</v>
      </c>
      <c r="M138" s="30" t="s">
        <v>14</v>
      </c>
      <c r="N138" s="30" t="s">
        <v>15</v>
      </c>
      <c r="O138" s="30" t="s">
        <v>16</v>
      </c>
      <c r="P138" s="30" t="s">
        <v>17</v>
      </c>
      <c r="Q138" s="31" t="s">
        <v>18</v>
      </c>
    </row>
    <row r="139" spans="1:17" ht="12.75">
      <c r="A139" s="32" t="s">
        <v>161</v>
      </c>
      <c r="B139" s="33" t="s">
        <v>155</v>
      </c>
      <c r="C139" s="34">
        <v>35</v>
      </c>
      <c r="D139" s="33" t="s">
        <v>156</v>
      </c>
      <c r="E139" s="34" t="s">
        <v>157</v>
      </c>
      <c r="F139" s="33" t="s">
        <v>158</v>
      </c>
      <c r="G139" s="34">
        <v>36</v>
      </c>
      <c r="H139" s="35" t="s">
        <v>23</v>
      </c>
      <c r="I139" s="36" t="str">
        <f>IF(H139="A","ME3b","ME4a")</f>
        <v>ME3b</v>
      </c>
      <c r="J139" s="36" t="str">
        <f>IF(H139="A","S1","S2")</f>
        <v>S1</v>
      </c>
      <c r="K139" s="35"/>
      <c r="L139" s="35"/>
      <c r="M139" s="35"/>
      <c r="N139" s="35"/>
      <c r="O139" s="35"/>
      <c r="P139" s="35"/>
      <c r="Q139" s="37"/>
    </row>
    <row r="140" spans="1:17" ht="12.75">
      <c r="A140" s="38" t="s">
        <v>159</v>
      </c>
      <c r="B140" s="39" t="s">
        <v>155</v>
      </c>
      <c r="C140" s="40">
        <v>33</v>
      </c>
      <c r="D140" s="39" t="s">
        <v>156</v>
      </c>
      <c r="E140" s="40" t="s">
        <v>157</v>
      </c>
      <c r="F140" s="39" t="s">
        <v>158</v>
      </c>
      <c r="G140" s="40">
        <v>36</v>
      </c>
      <c r="H140" s="41" t="s">
        <v>23</v>
      </c>
      <c r="I140" s="42" t="str">
        <f>IF(H140="A","ME3b","ME4a")</f>
        <v>ME3b</v>
      </c>
      <c r="J140" s="42" t="str">
        <f>IF(H140="A","S1","S2")</f>
        <v>S1</v>
      </c>
      <c r="K140" s="43"/>
      <c r="L140" s="43"/>
      <c r="M140" s="43"/>
      <c r="N140" s="43"/>
      <c r="O140" s="43"/>
      <c r="P140" s="43"/>
      <c r="Q140" s="44"/>
    </row>
    <row r="141" spans="1:17" ht="12.75">
      <c r="A141" s="32" t="s">
        <v>162</v>
      </c>
      <c r="B141" s="33" t="s">
        <v>155</v>
      </c>
      <c r="C141" s="34">
        <v>35</v>
      </c>
      <c r="D141" s="33" t="s">
        <v>156</v>
      </c>
      <c r="E141" s="34" t="s">
        <v>157</v>
      </c>
      <c r="F141" s="33" t="s">
        <v>158</v>
      </c>
      <c r="G141" s="34">
        <v>36</v>
      </c>
      <c r="H141" s="35" t="s">
        <v>23</v>
      </c>
      <c r="I141" s="36" t="str">
        <f>IF(H141="A","ME3b","ME4a")</f>
        <v>ME3b</v>
      </c>
      <c r="J141" s="36" t="str">
        <f>IF(H141="A","S1","S2")</f>
        <v>S1</v>
      </c>
      <c r="K141" s="35"/>
      <c r="L141" s="35"/>
      <c r="M141" s="35"/>
      <c r="N141" s="35"/>
      <c r="O141" s="35"/>
      <c r="P141" s="35"/>
      <c r="Q141" s="37"/>
    </row>
    <row r="142" spans="1:17" ht="13.5" thickBot="1">
      <c r="A142" s="45" t="s">
        <v>163</v>
      </c>
      <c r="B142" s="46" t="s">
        <v>68</v>
      </c>
      <c r="C142" s="47">
        <v>19</v>
      </c>
      <c r="D142" s="46" t="s">
        <v>164</v>
      </c>
      <c r="E142" s="47">
        <v>6</v>
      </c>
      <c r="F142" s="46" t="s">
        <v>165</v>
      </c>
      <c r="G142" s="47">
        <v>38</v>
      </c>
      <c r="H142" s="48" t="s">
        <v>23</v>
      </c>
      <c r="I142" s="49" t="str">
        <f>IF(H142="A","ME3b","ME4a")</f>
        <v>ME3b</v>
      </c>
      <c r="J142" s="49" t="str">
        <f>IF(H142="A","S1","S2")</f>
        <v>S1</v>
      </c>
      <c r="K142" s="50"/>
      <c r="L142" s="50"/>
      <c r="M142" s="50"/>
      <c r="N142" s="50"/>
      <c r="O142" s="50"/>
      <c r="P142" s="50"/>
      <c r="Q142" s="51"/>
    </row>
    <row r="143" spans="1:17" ht="12.75">
      <c r="A143" s="72" t="s">
        <v>166</v>
      </c>
      <c r="B143" s="74" t="s">
        <v>1</v>
      </c>
      <c r="C143" s="76" t="s">
        <v>2</v>
      </c>
      <c r="D143" s="74" t="s">
        <v>3</v>
      </c>
      <c r="E143" s="74" t="s">
        <v>4</v>
      </c>
      <c r="F143" s="74" t="s">
        <v>5</v>
      </c>
      <c r="G143" s="74" t="s">
        <v>6</v>
      </c>
      <c r="H143" s="29"/>
      <c r="I143" s="74" t="s">
        <v>7</v>
      </c>
      <c r="J143" s="74"/>
      <c r="K143" s="74" t="s">
        <v>8</v>
      </c>
      <c r="L143" s="74"/>
      <c r="M143" s="74"/>
      <c r="N143" s="74"/>
      <c r="O143" s="74"/>
      <c r="P143" s="74"/>
      <c r="Q143" s="78"/>
    </row>
    <row r="144" spans="1:17" ht="25.5">
      <c r="A144" s="73"/>
      <c r="B144" s="75"/>
      <c r="C144" s="77"/>
      <c r="D144" s="75"/>
      <c r="E144" s="75"/>
      <c r="F144" s="75"/>
      <c r="G144" s="75"/>
      <c r="H144" s="30" t="s">
        <v>9</v>
      </c>
      <c r="I144" s="2" t="s">
        <v>10</v>
      </c>
      <c r="J144" s="2" t="s">
        <v>11</v>
      </c>
      <c r="K144" s="30" t="s">
        <v>12</v>
      </c>
      <c r="L144" s="30" t="s">
        <v>13</v>
      </c>
      <c r="M144" s="30" t="s">
        <v>14</v>
      </c>
      <c r="N144" s="30" t="s">
        <v>15</v>
      </c>
      <c r="O144" s="30" t="s">
        <v>16</v>
      </c>
      <c r="P144" s="30" t="s">
        <v>17</v>
      </c>
      <c r="Q144" s="31" t="s">
        <v>18</v>
      </c>
    </row>
    <row r="145" spans="1:17" ht="12.75">
      <c r="A145" s="32" t="s">
        <v>162</v>
      </c>
      <c r="B145" s="33" t="s">
        <v>155</v>
      </c>
      <c r="C145" s="34">
        <v>35</v>
      </c>
      <c r="D145" s="33" t="s">
        <v>156</v>
      </c>
      <c r="E145" s="34" t="s">
        <v>157</v>
      </c>
      <c r="F145" s="33" t="s">
        <v>158</v>
      </c>
      <c r="G145" s="34">
        <v>36</v>
      </c>
      <c r="H145" s="35" t="s">
        <v>23</v>
      </c>
      <c r="I145" s="36" t="str">
        <f>IF(H145="A","ME3b","ME4a")</f>
        <v>ME3b</v>
      </c>
      <c r="J145" s="36" t="str">
        <f>IF(H145="A","S1","S2")</f>
        <v>S1</v>
      </c>
      <c r="K145" s="35"/>
      <c r="L145" s="35"/>
      <c r="M145" s="35"/>
      <c r="N145" s="35"/>
      <c r="O145" s="35"/>
      <c r="P145" s="35"/>
      <c r="Q145" s="37"/>
    </row>
    <row r="146" spans="1:17" ht="13.5" thickBot="1">
      <c r="A146" s="45" t="s">
        <v>163</v>
      </c>
      <c r="B146" s="46" t="s">
        <v>68</v>
      </c>
      <c r="C146" s="47">
        <v>19</v>
      </c>
      <c r="D146" s="46" t="s">
        <v>164</v>
      </c>
      <c r="E146" s="47">
        <v>6</v>
      </c>
      <c r="F146" s="46" t="s">
        <v>165</v>
      </c>
      <c r="G146" s="47">
        <v>38</v>
      </c>
      <c r="H146" s="48" t="s">
        <v>23</v>
      </c>
      <c r="I146" s="49" t="str">
        <f>IF(H146="A","ME3b","ME4a")</f>
        <v>ME3b</v>
      </c>
      <c r="J146" s="49" t="str">
        <f>IF(H146="A","S1","S2")</f>
        <v>S1</v>
      </c>
      <c r="K146" s="50"/>
      <c r="L146" s="50"/>
      <c r="M146" s="50"/>
      <c r="N146" s="50"/>
      <c r="O146" s="50"/>
      <c r="P146" s="50"/>
      <c r="Q146" s="51"/>
    </row>
    <row r="147" spans="1:17" ht="12.75">
      <c r="A147" s="72" t="s">
        <v>167</v>
      </c>
      <c r="B147" s="74" t="s">
        <v>1</v>
      </c>
      <c r="C147" s="76" t="s">
        <v>2</v>
      </c>
      <c r="D147" s="74" t="s">
        <v>3</v>
      </c>
      <c r="E147" s="74" t="s">
        <v>4</v>
      </c>
      <c r="F147" s="74" t="s">
        <v>5</v>
      </c>
      <c r="G147" s="74" t="s">
        <v>6</v>
      </c>
      <c r="H147" s="29"/>
      <c r="I147" s="74" t="s">
        <v>7</v>
      </c>
      <c r="J147" s="74"/>
      <c r="K147" s="74" t="s">
        <v>8</v>
      </c>
      <c r="L147" s="74"/>
      <c r="M147" s="74"/>
      <c r="N147" s="74"/>
      <c r="O147" s="74"/>
      <c r="P147" s="74"/>
      <c r="Q147" s="78"/>
    </row>
    <row r="148" spans="1:17" ht="25.5">
      <c r="A148" s="73"/>
      <c r="B148" s="75"/>
      <c r="C148" s="77"/>
      <c r="D148" s="75"/>
      <c r="E148" s="75"/>
      <c r="F148" s="75"/>
      <c r="G148" s="75"/>
      <c r="H148" s="30" t="s">
        <v>9</v>
      </c>
      <c r="I148" s="2" t="s">
        <v>10</v>
      </c>
      <c r="J148" s="2" t="s">
        <v>11</v>
      </c>
      <c r="K148" s="30" t="s">
        <v>12</v>
      </c>
      <c r="L148" s="30" t="s">
        <v>13</v>
      </c>
      <c r="M148" s="30" t="s">
        <v>14</v>
      </c>
      <c r="N148" s="30" t="s">
        <v>15</v>
      </c>
      <c r="O148" s="30" t="s">
        <v>16</v>
      </c>
      <c r="P148" s="30" t="s">
        <v>17</v>
      </c>
      <c r="Q148" s="31" t="s">
        <v>18</v>
      </c>
    </row>
    <row r="149" spans="1:17" ht="12.75">
      <c r="A149" s="32" t="s">
        <v>162</v>
      </c>
      <c r="B149" s="33" t="s">
        <v>155</v>
      </c>
      <c r="C149" s="34">
        <v>35</v>
      </c>
      <c r="D149" s="33" t="s">
        <v>156</v>
      </c>
      <c r="E149" s="34" t="s">
        <v>157</v>
      </c>
      <c r="F149" s="33" t="s">
        <v>158</v>
      </c>
      <c r="G149" s="34">
        <v>36</v>
      </c>
      <c r="H149" s="35" t="s">
        <v>23</v>
      </c>
      <c r="I149" s="36" t="str">
        <f>IF(H149="A","ME3b","ME4a")</f>
        <v>ME3b</v>
      </c>
      <c r="J149" s="36" t="str">
        <f>IF(H149="A","S1","S2")</f>
        <v>S1</v>
      </c>
      <c r="K149" s="35"/>
      <c r="L149" s="35"/>
      <c r="M149" s="35"/>
      <c r="N149" s="35"/>
      <c r="O149" s="35"/>
      <c r="P149" s="35"/>
      <c r="Q149" s="37"/>
    </row>
    <row r="150" spans="1:17" ht="13.5" thickBot="1">
      <c r="A150" s="45" t="s">
        <v>168</v>
      </c>
      <c r="B150" s="46" t="s">
        <v>155</v>
      </c>
      <c r="C150" s="47">
        <v>16</v>
      </c>
      <c r="D150" s="46" t="s">
        <v>164</v>
      </c>
      <c r="E150" s="47">
        <v>6</v>
      </c>
      <c r="F150" s="46" t="s">
        <v>165</v>
      </c>
      <c r="G150" s="47">
        <v>37</v>
      </c>
      <c r="H150" s="48" t="s">
        <v>23</v>
      </c>
      <c r="I150" s="49" t="str">
        <f>IF(H150="A","ME3b","ME4a")</f>
        <v>ME3b</v>
      </c>
      <c r="J150" s="49" t="str">
        <f>IF(H150="A","S1","S2")</f>
        <v>S1</v>
      </c>
      <c r="K150" s="50"/>
      <c r="L150" s="50"/>
      <c r="M150" s="50"/>
      <c r="N150" s="50"/>
      <c r="O150" s="50"/>
      <c r="P150" s="50"/>
      <c r="Q150" s="51"/>
    </row>
    <row r="151" spans="1:17" ht="12.75">
      <c r="A151" s="72" t="s">
        <v>169</v>
      </c>
      <c r="B151" s="74" t="s">
        <v>1</v>
      </c>
      <c r="C151" s="76" t="s">
        <v>2</v>
      </c>
      <c r="D151" s="74" t="s">
        <v>3</v>
      </c>
      <c r="E151" s="74" t="s">
        <v>4</v>
      </c>
      <c r="F151" s="74" t="s">
        <v>5</v>
      </c>
      <c r="G151" s="74" t="s">
        <v>6</v>
      </c>
      <c r="H151" s="29"/>
      <c r="I151" s="74" t="s">
        <v>7</v>
      </c>
      <c r="J151" s="74"/>
      <c r="K151" s="74" t="s">
        <v>8</v>
      </c>
      <c r="L151" s="74"/>
      <c r="M151" s="74"/>
      <c r="N151" s="74"/>
      <c r="O151" s="74"/>
      <c r="P151" s="74"/>
      <c r="Q151" s="78"/>
    </row>
    <row r="152" spans="1:17" ht="25.5">
      <c r="A152" s="73"/>
      <c r="B152" s="75"/>
      <c r="C152" s="77"/>
      <c r="D152" s="75"/>
      <c r="E152" s="75"/>
      <c r="F152" s="75"/>
      <c r="G152" s="75"/>
      <c r="H152" s="30" t="s">
        <v>9</v>
      </c>
      <c r="I152" s="2" t="s">
        <v>10</v>
      </c>
      <c r="J152" s="2" t="s">
        <v>11</v>
      </c>
      <c r="K152" s="30" t="s">
        <v>12</v>
      </c>
      <c r="L152" s="30" t="s">
        <v>13</v>
      </c>
      <c r="M152" s="30" t="s">
        <v>14</v>
      </c>
      <c r="N152" s="30" t="s">
        <v>15</v>
      </c>
      <c r="O152" s="30" t="s">
        <v>16</v>
      </c>
      <c r="P152" s="30" t="s">
        <v>17</v>
      </c>
      <c r="Q152" s="31" t="s">
        <v>18</v>
      </c>
    </row>
    <row r="153" spans="1:17" ht="12.75">
      <c r="A153" s="38" t="s">
        <v>154</v>
      </c>
      <c r="B153" s="39" t="s">
        <v>155</v>
      </c>
      <c r="C153" s="40">
        <v>32</v>
      </c>
      <c r="D153" s="39" t="s">
        <v>156</v>
      </c>
      <c r="E153" s="40" t="s">
        <v>157</v>
      </c>
      <c r="F153" s="39" t="s">
        <v>158</v>
      </c>
      <c r="G153" s="40">
        <v>36</v>
      </c>
      <c r="H153" s="41" t="s">
        <v>23</v>
      </c>
      <c r="I153" s="42" t="str">
        <f>IF(H153="A","ME3b","ME4a")</f>
        <v>ME3b</v>
      </c>
      <c r="J153" s="42" t="str">
        <f>IF(H153="A","S1","S2")</f>
        <v>S1</v>
      </c>
      <c r="K153" s="43"/>
      <c r="L153" s="43"/>
      <c r="M153" s="43"/>
      <c r="N153" s="43"/>
      <c r="O153" s="43"/>
      <c r="P153" s="43"/>
      <c r="Q153" s="44"/>
    </row>
    <row r="154" spans="1:17" ht="12.75">
      <c r="A154" s="32" t="s">
        <v>170</v>
      </c>
      <c r="B154" s="33" t="s">
        <v>30</v>
      </c>
      <c r="C154" s="34">
        <v>26</v>
      </c>
      <c r="D154" s="33" t="s">
        <v>27</v>
      </c>
      <c r="E154" s="34">
        <v>9</v>
      </c>
      <c r="F154" s="33" t="s">
        <v>158</v>
      </c>
      <c r="G154" s="34">
        <v>39</v>
      </c>
      <c r="H154" s="35" t="s">
        <v>23</v>
      </c>
      <c r="I154" s="36" t="str">
        <f>IF(H154="A","ME3b","ME4a")</f>
        <v>ME3b</v>
      </c>
      <c r="J154" s="36" t="str">
        <f>IF(H154="A","S1","S2")</f>
        <v>S1</v>
      </c>
      <c r="K154" s="35"/>
      <c r="L154" s="35"/>
      <c r="M154" s="35"/>
      <c r="N154" s="35"/>
      <c r="O154" s="35"/>
      <c r="P154" s="35"/>
      <c r="Q154" s="37"/>
    </row>
    <row r="155" spans="1:17" ht="12.75">
      <c r="A155" s="38" t="s">
        <v>171</v>
      </c>
      <c r="B155" s="39" t="s">
        <v>30</v>
      </c>
      <c r="C155" s="40">
        <v>33</v>
      </c>
      <c r="D155" s="39" t="s">
        <v>27</v>
      </c>
      <c r="E155" s="40">
        <v>9</v>
      </c>
      <c r="F155" s="39" t="s">
        <v>158</v>
      </c>
      <c r="G155" s="40">
        <v>39</v>
      </c>
      <c r="H155" s="41" t="s">
        <v>23</v>
      </c>
      <c r="I155" s="42" t="str">
        <f>IF(H155="A","ME3b","ME4a")</f>
        <v>ME3b</v>
      </c>
      <c r="J155" s="42" t="str">
        <f>IF(H155="A","S1","S2")</f>
        <v>S1</v>
      </c>
      <c r="K155" s="43"/>
      <c r="L155" s="43"/>
      <c r="M155" s="43"/>
      <c r="N155" s="43"/>
      <c r="O155" s="43"/>
      <c r="P155" s="43"/>
      <c r="Q155" s="44"/>
    </row>
    <row r="156" spans="1:17" ht="13.5" thickBot="1">
      <c r="A156" s="52" t="s">
        <v>168</v>
      </c>
      <c r="B156" s="53" t="s">
        <v>155</v>
      </c>
      <c r="C156" s="54">
        <v>16</v>
      </c>
      <c r="D156" s="53" t="s">
        <v>164</v>
      </c>
      <c r="E156" s="54">
        <v>6</v>
      </c>
      <c r="F156" s="53" t="s">
        <v>165</v>
      </c>
      <c r="G156" s="54">
        <v>37</v>
      </c>
      <c r="H156" s="55" t="s">
        <v>23</v>
      </c>
      <c r="I156" s="56" t="str">
        <f>IF(H156="A","ME3b","ME4a")</f>
        <v>ME3b</v>
      </c>
      <c r="J156" s="56" t="str">
        <f>IF(H156="A","S1","S2")</f>
        <v>S1</v>
      </c>
      <c r="K156" s="55"/>
      <c r="L156" s="55"/>
      <c r="M156" s="55"/>
      <c r="N156" s="55"/>
      <c r="O156" s="55"/>
      <c r="P156" s="55"/>
      <c r="Q156" s="57"/>
    </row>
    <row r="157" spans="1:17" ht="12.75">
      <c r="A157" s="72" t="s">
        <v>172</v>
      </c>
      <c r="B157" s="74" t="s">
        <v>1</v>
      </c>
      <c r="C157" s="76" t="s">
        <v>2</v>
      </c>
      <c r="D157" s="74" t="s">
        <v>3</v>
      </c>
      <c r="E157" s="74" t="s">
        <v>4</v>
      </c>
      <c r="F157" s="74" t="s">
        <v>5</v>
      </c>
      <c r="G157" s="74" t="s">
        <v>6</v>
      </c>
      <c r="H157" s="29"/>
      <c r="I157" s="74" t="s">
        <v>7</v>
      </c>
      <c r="J157" s="74"/>
      <c r="K157" s="74" t="s">
        <v>8</v>
      </c>
      <c r="L157" s="74"/>
      <c r="M157" s="74"/>
      <c r="N157" s="74"/>
      <c r="O157" s="74"/>
      <c r="P157" s="74"/>
      <c r="Q157" s="78"/>
    </row>
    <row r="158" spans="1:17" ht="25.5">
      <c r="A158" s="73"/>
      <c r="B158" s="75"/>
      <c r="C158" s="77"/>
      <c r="D158" s="75"/>
      <c r="E158" s="75"/>
      <c r="F158" s="75"/>
      <c r="G158" s="75"/>
      <c r="H158" s="30" t="s">
        <v>9</v>
      </c>
      <c r="I158" s="2" t="s">
        <v>10</v>
      </c>
      <c r="J158" s="2" t="s">
        <v>11</v>
      </c>
      <c r="K158" s="30" t="s">
        <v>12</v>
      </c>
      <c r="L158" s="30" t="s">
        <v>13</v>
      </c>
      <c r="M158" s="30" t="s">
        <v>14</v>
      </c>
      <c r="N158" s="30" t="s">
        <v>15</v>
      </c>
      <c r="O158" s="30" t="s">
        <v>16</v>
      </c>
      <c r="P158" s="30" t="s">
        <v>17</v>
      </c>
      <c r="Q158" s="31" t="s">
        <v>18</v>
      </c>
    </row>
    <row r="159" spans="1:17" ht="12.75">
      <c r="A159" s="32" t="s">
        <v>173</v>
      </c>
      <c r="B159" s="33" t="s">
        <v>26</v>
      </c>
      <c r="C159" s="34">
        <v>56</v>
      </c>
      <c r="D159" s="33" t="s">
        <v>21</v>
      </c>
      <c r="E159" s="34">
        <v>7</v>
      </c>
      <c r="F159" s="33" t="s">
        <v>28</v>
      </c>
      <c r="G159" s="34">
        <v>40</v>
      </c>
      <c r="H159" s="35" t="s">
        <v>31</v>
      </c>
      <c r="I159" s="36" t="str">
        <f aca="true" t="shared" si="10" ref="I159:I164">IF(H159="A","ME3b","ME4a")</f>
        <v>ME4a</v>
      </c>
      <c r="J159" s="36" t="str">
        <f aca="true" t="shared" si="11" ref="J159:J166">IF(H159="A","S1","S2")</f>
        <v>S2</v>
      </c>
      <c r="K159" s="35"/>
      <c r="L159" s="35"/>
      <c r="M159" s="35"/>
      <c r="N159" s="35"/>
      <c r="O159" s="35"/>
      <c r="P159" s="35"/>
      <c r="Q159" s="37"/>
    </row>
    <row r="160" spans="1:17" ht="12.75">
      <c r="A160" s="38" t="s">
        <v>174</v>
      </c>
      <c r="B160" s="39" t="s">
        <v>26</v>
      </c>
      <c r="C160" s="40">
        <v>56</v>
      </c>
      <c r="D160" s="39" t="s">
        <v>21</v>
      </c>
      <c r="E160" s="40">
        <v>7</v>
      </c>
      <c r="F160" s="39" t="s">
        <v>28</v>
      </c>
      <c r="G160" s="40">
        <v>40</v>
      </c>
      <c r="H160" s="41" t="s">
        <v>31</v>
      </c>
      <c r="I160" s="42" t="str">
        <f t="shared" si="10"/>
        <v>ME4a</v>
      </c>
      <c r="J160" s="42" t="str">
        <f t="shared" si="11"/>
        <v>S2</v>
      </c>
      <c r="K160" s="43"/>
      <c r="L160" s="43"/>
      <c r="M160" s="43"/>
      <c r="N160" s="43"/>
      <c r="O160" s="43"/>
      <c r="P160" s="43"/>
      <c r="Q160" s="44"/>
    </row>
    <row r="161" spans="1:17" ht="12.75">
      <c r="A161" s="32" t="s">
        <v>154</v>
      </c>
      <c r="B161" s="33" t="s">
        <v>155</v>
      </c>
      <c r="C161" s="34">
        <v>32</v>
      </c>
      <c r="D161" s="33" t="s">
        <v>156</v>
      </c>
      <c r="E161" s="34" t="s">
        <v>157</v>
      </c>
      <c r="F161" s="33" t="s">
        <v>158</v>
      </c>
      <c r="G161" s="34">
        <v>36</v>
      </c>
      <c r="H161" s="35" t="s">
        <v>23</v>
      </c>
      <c r="I161" s="36" t="str">
        <f t="shared" si="10"/>
        <v>ME3b</v>
      </c>
      <c r="J161" s="36" t="str">
        <f t="shared" si="11"/>
        <v>S1</v>
      </c>
      <c r="K161" s="35"/>
      <c r="L161" s="35"/>
      <c r="M161" s="35"/>
      <c r="N161" s="35"/>
      <c r="O161" s="35"/>
      <c r="P161" s="35"/>
      <c r="Q161" s="37"/>
    </row>
    <row r="162" spans="1:17" ht="12.75">
      <c r="A162" s="38" t="s">
        <v>175</v>
      </c>
      <c r="B162" s="39" t="s">
        <v>26</v>
      </c>
      <c r="C162" s="40">
        <v>56</v>
      </c>
      <c r="D162" s="39" t="s">
        <v>21</v>
      </c>
      <c r="E162" s="40">
        <v>7</v>
      </c>
      <c r="F162" s="39" t="s">
        <v>28</v>
      </c>
      <c r="G162" s="40">
        <v>40</v>
      </c>
      <c r="H162" s="41" t="s">
        <v>31</v>
      </c>
      <c r="I162" s="42" t="str">
        <f t="shared" si="10"/>
        <v>ME4a</v>
      </c>
      <c r="J162" s="42" t="str">
        <f t="shared" si="11"/>
        <v>S2</v>
      </c>
      <c r="K162" s="43"/>
      <c r="L162" s="43"/>
      <c r="M162" s="43"/>
      <c r="N162" s="43"/>
      <c r="O162" s="43"/>
      <c r="P162" s="43"/>
      <c r="Q162" s="44"/>
    </row>
    <row r="163" spans="1:17" ht="12.75">
      <c r="A163" s="32" t="s">
        <v>176</v>
      </c>
      <c r="B163" s="33" t="s">
        <v>26</v>
      </c>
      <c r="C163" s="34">
        <v>56</v>
      </c>
      <c r="D163" s="33" t="s">
        <v>21</v>
      </c>
      <c r="E163" s="34">
        <v>7</v>
      </c>
      <c r="F163" s="33" t="s">
        <v>28</v>
      </c>
      <c r="G163" s="34">
        <v>40</v>
      </c>
      <c r="H163" s="35" t="s">
        <v>31</v>
      </c>
      <c r="I163" s="36" t="str">
        <f t="shared" si="10"/>
        <v>ME4a</v>
      </c>
      <c r="J163" s="36" t="str">
        <f t="shared" si="11"/>
        <v>S2</v>
      </c>
      <c r="K163" s="35"/>
      <c r="L163" s="35"/>
      <c r="M163" s="35"/>
      <c r="N163" s="35"/>
      <c r="O163" s="35"/>
      <c r="P163" s="35"/>
      <c r="Q163" s="37"/>
    </row>
    <row r="164" spans="1:17" ht="12.75">
      <c r="A164" s="38" t="s">
        <v>177</v>
      </c>
      <c r="B164" s="39" t="s">
        <v>26</v>
      </c>
      <c r="C164" s="40">
        <v>56</v>
      </c>
      <c r="D164" s="39" t="s">
        <v>21</v>
      </c>
      <c r="E164" s="40">
        <v>7</v>
      </c>
      <c r="F164" s="39" t="s">
        <v>28</v>
      </c>
      <c r="G164" s="40">
        <v>40</v>
      </c>
      <c r="H164" s="41" t="s">
        <v>31</v>
      </c>
      <c r="I164" s="42" t="str">
        <f t="shared" si="10"/>
        <v>ME4a</v>
      </c>
      <c r="J164" s="42" t="str">
        <f t="shared" si="11"/>
        <v>S2</v>
      </c>
      <c r="K164" s="43"/>
      <c r="L164" s="43"/>
      <c r="M164" s="43"/>
      <c r="N164" s="43"/>
      <c r="O164" s="43"/>
      <c r="P164" s="43"/>
      <c r="Q164" s="44"/>
    </row>
    <row r="165" spans="1:17" ht="12.75">
      <c r="A165" s="32" t="s">
        <v>178</v>
      </c>
      <c r="B165" s="33" t="s">
        <v>30</v>
      </c>
      <c r="C165" s="34">
        <v>14</v>
      </c>
      <c r="D165" s="33" t="s">
        <v>21</v>
      </c>
      <c r="E165" s="34">
        <v>7</v>
      </c>
      <c r="F165" s="33" t="s">
        <v>28</v>
      </c>
      <c r="G165" s="34">
        <v>20</v>
      </c>
      <c r="H165" s="35" t="s">
        <v>31</v>
      </c>
      <c r="I165" s="36"/>
      <c r="J165" s="36" t="str">
        <f t="shared" si="11"/>
        <v>S2</v>
      </c>
      <c r="K165" s="35"/>
      <c r="L165" s="35"/>
      <c r="M165" s="35"/>
      <c r="N165" s="35"/>
      <c r="O165" s="35"/>
      <c r="P165" s="35"/>
      <c r="Q165" s="37"/>
    </row>
    <row r="166" spans="1:17" ht="13.5" thickBot="1">
      <c r="A166" s="45" t="s">
        <v>179</v>
      </c>
      <c r="B166" s="46" t="s">
        <v>68</v>
      </c>
      <c r="C166" s="47">
        <v>29</v>
      </c>
      <c r="D166" s="46" t="s">
        <v>27</v>
      </c>
      <c r="E166" s="47">
        <v>9</v>
      </c>
      <c r="F166" s="46" t="s">
        <v>158</v>
      </c>
      <c r="G166" s="47">
        <v>41</v>
      </c>
      <c r="H166" s="48" t="s">
        <v>31</v>
      </c>
      <c r="I166" s="49" t="str">
        <f>IF(H166="A","ME3b","ME4a")</f>
        <v>ME4a</v>
      </c>
      <c r="J166" s="49" t="str">
        <f t="shared" si="11"/>
        <v>S2</v>
      </c>
      <c r="K166" s="50"/>
      <c r="L166" s="50"/>
      <c r="M166" s="50"/>
      <c r="N166" s="50"/>
      <c r="O166" s="50"/>
      <c r="P166" s="50"/>
      <c r="Q166" s="51"/>
    </row>
    <row r="167" spans="1:17" ht="12.75">
      <c r="A167" s="72" t="s">
        <v>180</v>
      </c>
      <c r="B167" s="74" t="s">
        <v>1</v>
      </c>
      <c r="C167" s="76" t="s">
        <v>2</v>
      </c>
      <c r="D167" s="74" t="s">
        <v>3</v>
      </c>
      <c r="E167" s="74" t="s">
        <v>4</v>
      </c>
      <c r="F167" s="74" t="s">
        <v>5</v>
      </c>
      <c r="G167" s="74" t="s">
        <v>6</v>
      </c>
      <c r="H167" s="29"/>
      <c r="I167" s="74" t="s">
        <v>7</v>
      </c>
      <c r="J167" s="74"/>
      <c r="K167" s="74" t="s">
        <v>8</v>
      </c>
      <c r="L167" s="74"/>
      <c r="M167" s="74"/>
      <c r="N167" s="74"/>
      <c r="O167" s="74"/>
      <c r="P167" s="74"/>
      <c r="Q167" s="78"/>
    </row>
    <row r="168" spans="1:17" ht="25.5">
      <c r="A168" s="73"/>
      <c r="B168" s="75"/>
      <c r="C168" s="77"/>
      <c r="D168" s="75"/>
      <c r="E168" s="75"/>
      <c r="F168" s="75"/>
      <c r="G168" s="75"/>
      <c r="H168" s="30" t="s">
        <v>9</v>
      </c>
      <c r="I168" s="2" t="s">
        <v>10</v>
      </c>
      <c r="J168" s="2" t="s">
        <v>11</v>
      </c>
      <c r="K168" s="30" t="s">
        <v>12</v>
      </c>
      <c r="L168" s="30" t="s">
        <v>13</v>
      </c>
      <c r="M168" s="30" t="s">
        <v>14</v>
      </c>
      <c r="N168" s="30" t="s">
        <v>15</v>
      </c>
      <c r="O168" s="30" t="s">
        <v>16</v>
      </c>
      <c r="P168" s="30" t="s">
        <v>17</v>
      </c>
      <c r="Q168" s="31" t="s">
        <v>18</v>
      </c>
    </row>
    <row r="169" spans="1:17" ht="12.75">
      <c r="A169" s="32" t="s">
        <v>154</v>
      </c>
      <c r="B169" s="33" t="s">
        <v>155</v>
      </c>
      <c r="C169" s="34">
        <v>32</v>
      </c>
      <c r="D169" s="33" t="s">
        <v>156</v>
      </c>
      <c r="E169" s="34" t="s">
        <v>157</v>
      </c>
      <c r="F169" s="33" t="s">
        <v>158</v>
      </c>
      <c r="G169" s="34">
        <v>36</v>
      </c>
      <c r="H169" s="35" t="s">
        <v>23</v>
      </c>
      <c r="I169" s="36" t="str">
        <f>IF(H169="A","ME3b","ME4a")</f>
        <v>ME3b</v>
      </c>
      <c r="J169" s="36" t="str">
        <f aca="true" t="shared" si="12" ref="J169:J174">IF(H169="A","S1","S2")</f>
        <v>S1</v>
      </c>
      <c r="K169" s="35"/>
      <c r="L169" s="35"/>
      <c r="M169" s="35"/>
      <c r="N169" s="35"/>
      <c r="O169" s="35"/>
      <c r="P169" s="35"/>
      <c r="Q169" s="37"/>
    </row>
    <row r="170" spans="1:17" ht="12.75">
      <c r="A170" s="38" t="s">
        <v>177</v>
      </c>
      <c r="B170" s="39" t="s">
        <v>26</v>
      </c>
      <c r="C170" s="40">
        <v>56</v>
      </c>
      <c r="D170" s="39" t="s">
        <v>21</v>
      </c>
      <c r="E170" s="40">
        <v>7</v>
      </c>
      <c r="F170" s="39" t="s">
        <v>28</v>
      </c>
      <c r="G170" s="40">
        <v>40</v>
      </c>
      <c r="H170" s="41" t="s">
        <v>31</v>
      </c>
      <c r="I170" s="42" t="str">
        <f>IF(H170="A","ME3b","ME4a")</f>
        <v>ME4a</v>
      </c>
      <c r="J170" s="42" t="str">
        <f t="shared" si="12"/>
        <v>S2</v>
      </c>
      <c r="K170" s="43"/>
      <c r="L170" s="43"/>
      <c r="M170" s="43"/>
      <c r="N170" s="43"/>
      <c r="O170" s="43"/>
      <c r="P170" s="43"/>
      <c r="Q170" s="44"/>
    </row>
    <row r="171" spans="1:17" ht="12.75">
      <c r="A171" s="32" t="s">
        <v>178</v>
      </c>
      <c r="B171" s="33" t="s">
        <v>30</v>
      </c>
      <c r="C171" s="34">
        <v>14</v>
      </c>
      <c r="D171" s="33" t="s">
        <v>21</v>
      </c>
      <c r="E171" s="34">
        <v>7</v>
      </c>
      <c r="F171" s="33" t="s">
        <v>28</v>
      </c>
      <c r="G171" s="34">
        <v>20</v>
      </c>
      <c r="H171" s="35" t="s">
        <v>31</v>
      </c>
      <c r="I171" s="36"/>
      <c r="J171" s="36" t="str">
        <f t="shared" si="12"/>
        <v>S2</v>
      </c>
      <c r="K171" s="35"/>
      <c r="L171" s="35"/>
      <c r="M171" s="35"/>
      <c r="N171" s="35"/>
      <c r="O171" s="35"/>
      <c r="P171" s="35"/>
      <c r="Q171" s="37"/>
    </row>
    <row r="172" spans="1:17" ht="12.75">
      <c r="A172" s="38" t="s">
        <v>181</v>
      </c>
      <c r="B172" s="39" t="s">
        <v>26</v>
      </c>
      <c r="C172" s="40">
        <v>56</v>
      </c>
      <c r="D172" s="39" t="s">
        <v>21</v>
      </c>
      <c r="E172" s="40">
        <v>7</v>
      </c>
      <c r="F172" s="39" t="s">
        <v>28</v>
      </c>
      <c r="G172" s="40">
        <v>40</v>
      </c>
      <c r="H172" s="41" t="s">
        <v>31</v>
      </c>
      <c r="I172" s="42" t="str">
        <f>IF(H172="A","ME3b","ME4a")</f>
        <v>ME4a</v>
      </c>
      <c r="J172" s="42" t="str">
        <f t="shared" si="12"/>
        <v>S2</v>
      </c>
      <c r="K172" s="43"/>
      <c r="L172" s="43"/>
      <c r="M172" s="43"/>
      <c r="N172" s="43"/>
      <c r="O172" s="43"/>
      <c r="P172" s="43"/>
      <c r="Q172" s="44"/>
    </row>
    <row r="173" spans="1:17" ht="12.75">
      <c r="A173" s="32" t="s">
        <v>179</v>
      </c>
      <c r="B173" s="33" t="s">
        <v>68</v>
      </c>
      <c r="C173" s="34">
        <v>29</v>
      </c>
      <c r="D173" s="33" t="s">
        <v>27</v>
      </c>
      <c r="E173" s="34">
        <v>9</v>
      </c>
      <c r="F173" s="33" t="s">
        <v>158</v>
      </c>
      <c r="G173" s="34">
        <v>41</v>
      </c>
      <c r="H173" s="35" t="s">
        <v>31</v>
      </c>
      <c r="I173" s="36" t="str">
        <f>IF(H173="A","ME3b","ME4a")</f>
        <v>ME4a</v>
      </c>
      <c r="J173" s="36" t="str">
        <f t="shared" si="12"/>
        <v>S2</v>
      </c>
      <c r="K173" s="35"/>
      <c r="L173" s="35"/>
      <c r="M173" s="35"/>
      <c r="N173" s="35"/>
      <c r="O173" s="35"/>
      <c r="P173" s="35"/>
      <c r="Q173" s="37"/>
    </row>
    <row r="174" spans="1:17" ht="13.5" thickBot="1">
      <c r="A174" s="38" t="s">
        <v>182</v>
      </c>
      <c r="B174" s="39" t="s">
        <v>30</v>
      </c>
      <c r="C174" s="40">
        <v>14</v>
      </c>
      <c r="D174" s="39" t="s">
        <v>21</v>
      </c>
      <c r="E174" s="40">
        <v>7</v>
      </c>
      <c r="F174" s="39" t="s">
        <v>28</v>
      </c>
      <c r="G174" s="40">
        <v>42</v>
      </c>
      <c r="H174" s="41" t="s">
        <v>31</v>
      </c>
      <c r="I174" s="42"/>
      <c r="J174" s="42" t="str">
        <f t="shared" si="12"/>
        <v>S2</v>
      </c>
      <c r="K174" s="43"/>
      <c r="L174" s="43"/>
      <c r="M174" s="43"/>
      <c r="N174" s="43"/>
      <c r="O174" s="43"/>
      <c r="P174" s="43"/>
      <c r="Q174" s="44"/>
    </row>
    <row r="175" spans="1:17" ht="12.75">
      <c r="A175" s="72" t="s">
        <v>183</v>
      </c>
      <c r="B175" s="74" t="s">
        <v>1</v>
      </c>
      <c r="C175" s="76" t="s">
        <v>2</v>
      </c>
      <c r="D175" s="74" t="s">
        <v>3</v>
      </c>
      <c r="E175" s="74" t="s">
        <v>4</v>
      </c>
      <c r="F175" s="74" t="s">
        <v>5</v>
      </c>
      <c r="G175" s="74" t="s">
        <v>6</v>
      </c>
      <c r="H175" s="29"/>
      <c r="I175" s="74" t="s">
        <v>7</v>
      </c>
      <c r="J175" s="74"/>
      <c r="K175" s="74" t="s">
        <v>8</v>
      </c>
      <c r="L175" s="74"/>
      <c r="M175" s="74"/>
      <c r="N175" s="74"/>
      <c r="O175" s="74"/>
      <c r="P175" s="74"/>
      <c r="Q175" s="78"/>
    </row>
    <row r="176" spans="1:17" ht="25.5">
      <c r="A176" s="73"/>
      <c r="B176" s="75"/>
      <c r="C176" s="77"/>
      <c r="D176" s="75"/>
      <c r="E176" s="75"/>
      <c r="F176" s="75"/>
      <c r="G176" s="75"/>
      <c r="H176" s="30" t="s">
        <v>9</v>
      </c>
      <c r="I176" s="2" t="s">
        <v>10</v>
      </c>
      <c r="J176" s="2" t="s">
        <v>11</v>
      </c>
      <c r="K176" s="30" t="s">
        <v>12</v>
      </c>
      <c r="L176" s="30" t="s">
        <v>13</v>
      </c>
      <c r="M176" s="30" t="s">
        <v>14</v>
      </c>
      <c r="N176" s="30" t="s">
        <v>15</v>
      </c>
      <c r="O176" s="30" t="s">
        <v>16</v>
      </c>
      <c r="P176" s="30" t="s">
        <v>17</v>
      </c>
      <c r="Q176" s="31" t="s">
        <v>18</v>
      </c>
    </row>
    <row r="177" spans="1:17" ht="12.75">
      <c r="A177" s="32" t="s">
        <v>154</v>
      </c>
      <c r="B177" s="33" t="s">
        <v>155</v>
      </c>
      <c r="C177" s="34">
        <v>32</v>
      </c>
      <c r="D177" s="33" t="s">
        <v>156</v>
      </c>
      <c r="E177" s="34" t="s">
        <v>157</v>
      </c>
      <c r="F177" s="33" t="s">
        <v>158</v>
      </c>
      <c r="G177" s="34">
        <v>36</v>
      </c>
      <c r="H177" s="35" t="s">
        <v>23</v>
      </c>
      <c r="I177" s="36" t="str">
        <f>IF(H177="A","ME3b","ME4a")</f>
        <v>ME3b</v>
      </c>
      <c r="J177" s="36" t="str">
        <f>IF(H177="A","S1","S2")</f>
        <v>S1</v>
      </c>
      <c r="K177" s="35"/>
      <c r="L177" s="35"/>
      <c r="M177" s="35"/>
      <c r="N177" s="35"/>
      <c r="O177" s="35"/>
      <c r="P177" s="35"/>
      <c r="Q177" s="37"/>
    </row>
    <row r="178" spans="1:17" ht="13.5" thickBot="1">
      <c r="A178" s="45" t="s">
        <v>184</v>
      </c>
      <c r="B178" s="46" t="s">
        <v>68</v>
      </c>
      <c r="C178" s="47">
        <v>34</v>
      </c>
      <c r="D178" s="46" t="s">
        <v>27</v>
      </c>
      <c r="E178" s="47">
        <v>9</v>
      </c>
      <c r="F178" s="46" t="s">
        <v>158</v>
      </c>
      <c r="G178" s="47">
        <v>36</v>
      </c>
      <c r="H178" s="48" t="s">
        <v>31</v>
      </c>
      <c r="I178" s="49" t="str">
        <f>IF(H178="A","ME3b","ME4a")</f>
        <v>ME4a</v>
      </c>
      <c r="J178" s="49" t="str">
        <f>IF(H178="A","S1","S2")</f>
        <v>S2</v>
      </c>
      <c r="K178" s="50"/>
      <c r="L178" s="50"/>
      <c r="M178" s="50"/>
      <c r="N178" s="50"/>
      <c r="O178" s="50"/>
      <c r="P178" s="50"/>
      <c r="Q178" s="51"/>
    </row>
    <row r="179" spans="1:17" ht="12.75">
      <c r="A179" s="67" t="s">
        <v>185</v>
      </c>
      <c r="B179" s="65" t="s">
        <v>1</v>
      </c>
      <c r="C179" s="69" t="s">
        <v>2</v>
      </c>
      <c r="D179" s="65" t="s">
        <v>3</v>
      </c>
      <c r="E179" s="65" t="s">
        <v>4</v>
      </c>
      <c r="F179" s="65" t="s">
        <v>5</v>
      </c>
      <c r="G179" s="65" t="s">
        <v>6</v>
      </c>
      <c r="H179" s="1"/>
      <c r="I179" s="65" t="s">
        <v>7</v>
      </c>
      <c r="J179" s="65"/>
      <c r="K179" s="65" t="s">
        <v>8</v>
      </c>
      <c r="L179" s="65"/>
      <c r="M179" s="65"/>
      <c r="N179" s="65"/>
      <c r="O179" s="65"/>
      <c r="P179" s="65"/>
      <c r="Q179" s="71"/>
    </row>
    <row r="180" spans="1:17" ht="25.5">
      <c r="A180" s="68"/>
      <c r="B180" s="66"/>
      <c r="C180" s="70"/>
      <c r="D180" s="66"/>
      <c r="E180" s="66"/>
      <c r="F180" s="66"/>
      <c r="G180" s="66"/>
      <c r="H180" s="2" t="s">
        <v>9</v>
      </c>
      <c r="I180" s="2" t="s">
        <v>10</v>
      </c>
      <c r="J180" s="2" t="s">
        <v>11</v>
      </c>
      <c r="K180" s="2" t="s">
        <v>12</v>
      </c>
      <c r="L180" s="2" t="s">
        <v>13</v>
      </c>
      <c r="M180" s="2" t="s">
        <v>14</v>
      </c>
      <c r="N180" s="2" t="s">
        <v>15</v>
      </c>
      <c r="O180" s="2" t="s">
        <v>16</v>
      </c>
      <c r="P180" s="2" t="s">
        <v>17</v>
      </c>
      <c r="Q180" s="3" t="s">
        <v>18</v>
      </c>
    </row>
    <row r="181" spans="1:17" ht="12.75">
      <c r="A181" s="4" t="s">
        <v>186</v>
      </c>
      <c r="B181" s="5" t="s">
        <v>20</v>
      </c>
      <c r="C181" s="6" t="s">
        <v>20</v>
      </c>
      <c r="D181" s="5" t="s">
        <v>21</v>
      </c>
      <c r="E181" s="6">
        <v>4</v>
      </c>
      <c r="F181" s="5" t="s">
        <v>28</v>
      </c>
      <c r="G181" s="6" t="s">
        <v>187</v>
      </c>
      <c r="H181" s="7" t="s">
        <v>31</v>
      </c>
      <c r="I181" s="8"/>
      <c r="J181" s="8" t="str">
        <f aca="true" t="shared" si="13" ref="J181:J199">IF(H181="A","S1","S2")</f>
        <v>S2</v>
      </c>
      <c r="K181" s="7"/>
      <c r="L181" s="7"/>
      <c r="M181" s="7"/>
      <c r="N181" s="7"/>
      <c r="O181" s="7"/>
      <c r="P181" s="7"/>
      <c r="Q181" s="9"/>
    </row>
    <row r="182" spans="1:17" ht="12.75">
      <c r="A182" s="10" t="s">
        <v>188</v>
      </c>
      <c r="B182" s="13" t="s">
        <v>189</v>
      </c>
      <c r="C182" s="12">
        <v>30</v>
      </c>
      <c r="D182" s="13" t="s">
        <v>27</v>
      </c>
      <c r="E182" s="12">
        <v>9</v>
      </c>
      <c r="F182" s="13" t="s">
        <v>158</v>
      </c>
      <c r="G182" s="12">
        <v>30</v>
      </c>
      <c r="H182" s="15" t="s">
        <v>23</v>
      </c>
      <c r="I182" s="11" t="str">
        <f>IF(H182="A","ME3b","ME4a")</f>
        <v>ME3b</v>
      </c>
      <c r="J182" s="11" t="str">
        <f t="shared" si="13"/>
        <v>S1</v>
      </c>
      <c r="K182" s="15"/>
      <c r="L182" s="15"/>
      <c r="M182" s="15"/>
      <c r="N182" s="15"/>
      <c r="O182" s="15"/>
      <c r="P182" s="15"/>
      <c r="Q182" s="16"/>
    </row>
    <row r="183" spans="1:17" ht="12.75">
      <c r="A183" s="4" t="s">
        <v>190</v>
      </c>
      <c r="B183" s="5" t="s">
        <v>20</v>
      </c>
      <c r="C183" s="6" t="s">
        <v>20</v>
      </c>
      <c r="D183" s="5" t="s">
        <v>21</v>
      </c>
      <c r="E183" s="6">
        <v>4</v>
      </c>
      <c r="F183" s="5" t="s">
        <v>28</v>
      </c>
      <c r="G183" s="6" t="s">
        <v>187</v>
      </c>
      <c r="H183" s="7" t="s">
        <v>31</v>
      </c>
      <c r="I183" s="8"/>
      <c r="J183" s="8" t="str">
        <f t="shared" si="13"/>
        <v>S2</v>
      </c>
      <c r="K183" s="7"/>
      <c r="L183" s="7"/>
      <c r="M183" s="7"/>
      <c r="N183" s="7"/>
      <c r="O183" s="7"/>
      <c r="P183" s="7"/>
      <c r="Q183" s="9"/>
    </row>
    <row r="184" spans="1:17" ht="12.75">
      <c r="A184" s="10" t="s">
        <v>191</v>
      </c>
      <c r="B184" s="13" t="s">
        <v>30</v>
      </c>
      <c r="C184" s="12">
        <v>28</v>
      </c>
      <c r="D184" s="13" t="s">
        <v>27</v>
      </c>
      <c r="E184" s="12">
        <v>9</v>
      </c>
      <c r="F184" s="13" t="s">
        <v>158</v>
      </c>
      <c r="G184" s="12">
        <v>53</v>
      </c>
      <c r="H184" s="15" t="s">
        <v>31</v>
      </c>
      <c r="I184" s="11" t="str">
        <f aca="true" t="shared" si="14" ref="I184:I199">IF(H184="A","ME3b","ME4a")</f>
        <v>ME4a</v>
      </c>
      <c r="J184" s="11" t="str">
        <f t="shared" si="13"/>
        <v>S2</v>
      </c>
      <c r="K184" s="15"/>
      <c r="L184" s="15"/>
      <c r="M184" s="15"/>
      <c r="N184" s="15"/>
      <c r="O184" s="15"/>
      <c r="P184" s="15"/>
      <c r="Q184" s="16"/>
    </row>
    <row r="185" spans="1:17" ht="12.75">
      <c r="A185" s="4" t="s">
        <v>192</v>
      </c>
      <c r="B185" s="5" t="s">
        <v>30</v>
      </c>
      <c r="C185" s="6">
        <v>21</v>
      </c>
      <c r="D185" s="5" t="s">
        <v>27</v>
      </c>
      <c r="E185" s="6">
        <v>7</v>
      </c>
      <c r="F185" s="5" t="s">
        <v>28</v>
      </c>
      <c r="G185" s="6">
        <v>12</v>
      </c>
      <c r="H185" s="7" t="s">
        <v>31</v>
      </c>
      <c r="I185" s="8" t="str">
        <f t="shared" si="14"/>
        <v>ME4a</v>
      </c>
      <c r="J185" s="8" t="str">
        <f t="shared" si="13"/>
        <v>S2</v>
      </c>
      <c r="K185" s="7"/>
      <c r="L185" s="7"/>
      <c r="M185" s="7"/>
      <c r="N185" s="7"/>
      <c r="O185" s="7"/>
      <c r="P185" s="7"/>
      <c r="Q185" s="9"/>
    </row>
    <row r="186" spans="1:17" ht="12.75">
      <c r="A186" s="10" t="s">
        <v>193</v>
      </c>
      <c r="B186" s="13" t="s">
        <v>30</v>
      </c>
      <c r="C186" s="12">
        <v>22</v>
      </c>
      <c r="D186" s="13" t="s">
        <v>27</v>
      </c>
      <c r="E186" s="12">
        <v>7</v>
      </c>
      <c r="F186" s="13" t="s">
        <v>28</v>
      </c>
      <c r="G186" s="12">
        <v>6</v>
      </c>
      <c r="H186" s="15" t="s">
        <v>31</v>
      </c>
      <c r="I186" s="11" t="str">
        <f t="shared" si="14"/>
        <v>ME4a</v>
      </c>
      <c r="J186" s="11" t="str">
        <f t="shared" si="13"/>
        <v>S2</v>
      </c>
      <c r="K186" s="15"/>
      <c r="L186" s="15"/>
      <c r="M186" s="15"/>
      <c r="N186" s="15"/>
      <c r="O186" s="15"/>
      <c r="P186" s="15"/>
      <c r="Q186" s="16"/>
    </row>
    <row r="187" spans="1:17" ht="12.75">
      <c r="A187" s="4" t="s">
        <v>194</v>
      </c>
      <c r="B187" s="5" t="s">
        <v>30</v>
      </c>
      <c r="C187" s="6">
        <v>20</v>
      </c>
      <c r="D187" s="5" t="s">
        <v>39</v>
      </c>
      <c r="E187" s="6">
        <v>6</v>
      </c>
      <c r="F187" s="5" t="s">
        <v>28</v>
      </c>
      <c r="G187" s="6">
        <v>6</v>
      </c>
      <c r="H187" s="7" t="s">
        <v>31</v>
      </c>
      <c r="I187" s="8" t="str">
        <f t="shared" si="14"/>
        <v>ME4a</v>
      </c>
      <c r="J187" s="8" t="str">
        <f t="shared" si="13"/>
        <v>S2</v>
      </c>
      <c r="K187" s="7"/>
      <c r="L187" s="7"/>
      <c r="M187" s="7"/>
      <c r="N187" s="7"/>
      <c r="O187" s="7"/>
      <c r="P187" s="7"/>
      <c r="Q187" s="9"/>
    </row>
    <row r="188" spans="1:17" ht="12.75">
      <c r="A188" s="10" t="s">
        <v>195</v>
      </c>
      <c r="B188" s="13" t="s">
        <v>30</v>
      </c>
      <c r="C188" s="12">
        <v>20</v>
      </c>
      <c r="D188" s="13" t="s">
        <v>39</v>
      </c>
      <c r="E188" s="12">
        <v>6</v>
      </c>
      <c r="F188" s="13" t="s">
        <v>28</v>
      </c>
      <c r="G188" s="12">
        <v>6</v>
      </c>
      <c r="H188" s="15" t="s">
        <v>31</v>
      </c>
      <c r="I188" s="11" t="str">
        <f t="shared" si="14"/>
        <v>ME4a</v>
      </c>
      <c r="J188" s="11" t="str">
        <f t="shared" si="13"/>
        <v>S2</v>
      </c>
      <c r="K188" s="15"/>
      <c r="L188" s="15"/>
      <c r="M188" s="15"/>
      <c r="N188" s="15"/>
      <c r="O188" s="15"/>
      <c r="P188" s="15"/>
      <c r="Q188" s="16"/>
    </row>
    <row r="189" spans="1:17" ht="12.75">
      <c r="A189" s="4" t="s">
        <v>196</v>
      </c>
      <c r="B189" s="5" t="s">
        <v>30</v>
      </c>
      <c r="C189" s="6">
        <v>20</v>
      </c>
      <c r="D189" s="5" t="s">
        <v>39</v>
      </c>
      <c r="E189" s="6">
        <v>6</v>
      </c>
      <c r="F189" s="5" t="s">
        <v>28</v>
      </c>
      <c r="G189" s="6">
        <v>6</v>
      </c>
      <c r="H189" s="7" t="s">
        <v>31</v>
      </c>
      <c r="I189" s="8" t="str">
        <f t="shared" si="14"/>
        <v>ME4a</v>
      </c>
      <c r="J189" s="8" t="str">
        <f t="shared" si="13"/>
        <v>S2</v>
      </c>
      <c r="K189" s="7"/>
      <c r="L189" s="7"/>
      <c r="M189" s="7"/>
      <c r="N189" s="7"/>
      <c r="O189" s="7"/>
      <c r="P189" s="7"/>
      <c r="Q189" s="9"/>
    </row>
    <row r="190" spans="1:17" ht="12.75">
      <c r="A190" s="10" t="s">
        <v>197</v>
      </c>
      <c r="B190" s="13" t="s">
        <v>30</v>
      </c>
      <c r="C190" s="12">
        <v>26</v>
      </c>
      <c r="D190" s="13" t="s">
        <v>27</v>
      </c>
      <c r="E190" s="12">
        <v>9</v>
      </c>
      <c r="F190" s="13" t="s">
        <v>158</v>
      </c>
      <c r="G190" s="12">
        <v>54</v>
      </c>
      <c r="H190" s="15" t="s">
        <v>23</v>
      </c>
      <c r="I190" s="11" t="str">
        <f t="shared" si="14"/>
        <v>ME3b</v>
      </c>
      <c r="J190" s="11" t="str">
        <f t="shared" si="13"/>
        <v>S1</v>
      </c>
      <c r="K190" s="15"/>
      <c r="L190" s="15"/>
      <c r="M190" s="15"/>
      <c r="N190" s="15"/>
      <c r="O190" s="15"/>
      <c r="P190" s="15"/>
      <c r="Q190" s="16"/>
    </row>
    <row r="191" spans="1:17" ht="12.75">
      <c r="A191" s="4" t="s">
        <v>198</v>
      </c>
      <c r="B191" s="5" t="s">
        <v>26</v>
      </c>
      <c r="C191" s="6">
        <v>46</v>
      </c>
      <c r="D191" s="5" t="s">
        <v>27</v>
      </c>
      <c r="E191" s="6">
        <v>9</v>
      </c>
      <c r="F191" s="5" t="s">
        <v>158</v>
      </c>
      <c r="G191" s="6">
        <v>55</v>
      </c>
      <c r="H191" s="7" t="s">
        <v>31</v>
      </c>
      <c r="I191" s="8" t="str">
        <f t="shared" si="14"/>
        <v>ME4a</v>
      </c>
      <c r="J191" s="8" t="str">
        <f t="shared" si="13"/>
        <v>S2</v>
      </c>
      <c r="K191" s="7"/>
      <c r="L191" s="7"/>
      <c r="M191" s="7"/>
      <c r="N191" s="7"/>
      <c r="O191" s="7"/>
      <c r="P191" s="7"/>
      <c r="Q191" s="9"/>
    </row>
    <row r="192" spans="1:17" ht="12.75">
      <c r="A192" s="10" t="s">
        <v>199</v>
      </c>
      <c r="B192" s="13" t="s">
        <v>30</v>
      </c>
      <c r="C192" s="12">
        <v>13</v>
      </c>
      <c r="D192" s="13" t="s">
        <v>27</v>
      </c>
      <c r="E192" s="12">
        <v>7</v>
      </c>
      <c r="F192" s="13" t="s">
        <v>28</v>
      </c>
      <c r="G192" s="12">
        <v>6</v>
      </c>
      <c r="H192" s="15" t="s">
        <v>31</v>
      </c>
      <c r="I192" s="11" t="str">
        <f t="shared" si="14"/>
        <v>ME4a</v>
      </c>
      <c r="J192" s="11" t="str">
        <f t="shared" si="13"/>
        <v>S2</v>
      </c>
      <c r="K192" s="15"/>
      <c r="L192" s="15"/>
      <c r="M192" s="15"/>
      <c r="N192" s="15"/>
      <c r="O192" s="15"/>
      <c r="P192" s="15"/>
      <c r="Q192" s="16"/>
    </row>
    <row r="193" spans="1:17" ht="12.75">
      <c r="A193" s="4" t="s">
        <v>200</v>
      </c>
      <c r="B193" s="5" t="s">
        <v>30</v>
      </c>
      <c r="C193" s="6">
        <v>16.7</v>
      </c>
      <c r="D193" s="5" t="s">
        <v>27</v>
      </c>
      <c r="E193" s="6">
        <v>9</v>
      </c>
      <c r="F193" s="5" t="s">
        <v>34</v>
      </c>
      <c r="G193" s="6">
        <v>23</v>
      </c>
      <c r="H193" s="7" t="s">
        <v>23</v>
      </c>
      <c r="I193" s="8" t="str">
        <f t="shared" si="14"/>
        <v>ME3b</v>
      </c>
      <c r="J193" s="8" t="str">
        <f t="shared" si="13"/>
        <v>S1</v>
      </c>
      <c r="K193" s="7"/>
      <c r="L193" s="7"/>
      <c r="M193" s="7"/>
      <c r="N193" s="7"/>
      <c r="O193" s="7"/>
      <c r="P193" s="7"/>
      <c r="Q193" s="9"/>
    </row>
    <row r="194" spans="1:17" ht="12.75">
      <c r="A194" s="10" t="s">
        <v>201</v>
      </c>
      <c r="B194" s="13" t="s">
        <v>30</v>
      </c>
      <c r="C194" s="12">
        <v>16.7</v>
      </c>
      <c r="D194" s="13" t="s">
        <v>27</v>
      </c>
      <c r="E194" s="12">
        <v>9</v>
      </c>
      <c r="F194" s="13" t="s">
        <v>34</v>
      </c>
      <c r="G194" s="12">
        <v>23</v>
      </c>
      <c r="H194" s="15" t="s">
        <v>23</v>
      </c>
      <c r="I194" s="11" t="str">
        <f t="shared" si="14"/>
        <v>ME3b</v>
      </c>
      <c r="J194" s="11" t="str">
        <f t="shared" si="13"/>
        <v>S1</v>
      </c>
      <c r="K194" s="15"/>
      <c r="L194" s="15"/>
      <c r="M194" s="15"/>
      <c r="N194" s="15"/>
      <c r="O194" s="15"/>
      <c r="P194" s="15"/>
      <c r="Q194" s="16"/>
    </row>
    <row r="195" spans="1:17" ht="12.75">
      <c r="A195" s="4" t="s">
        <v>202</v>
      </c>
      <c r="B195" s="5" t="s">
        <v>30</v>
      </c>
      <c r="C195" s="6">
        <v>22</v>
      </c>
      <c r="D195" s="5" t="s">
        <v>27</v>
      </c>
      <c r="E195" s="6">
        <v>7</v>
      </c>
      <c r="F195" s="5" t="s">
        <v>28</v>
      </c>
      <c r="G195" s="6">
        <v>12</v>
      </c>
      <c r="H195" s="7" t="s">
        <v>31</v>
      </c>
      <c r="I195" s="8" t="str">
        <f t="shared" si="14"/>
        <v>ME4a</v>
      </c>
      <c r="J195" s="8" t="str">
        <f t="shared" si="13"/>
        <v>S2</v>
      </c>
      <c r="K195" s="7"/>
      <c r="L195" s="7"/>
      <c r="M195" s="7"/>
      <c r="N195" s="7"/>
      <c r="O195" s="7"/>
      <c r="P195" s="7"/>
      <c r="Q195" s="9"/>
    </row>
    <row r="196" spans="1:17" ht="12.75">
      <c r="A196" s="10" t="s">
        <v>203</v>
      </c>
      <c r="B196" s="13" t="s">
        <v>30</v>
      </c>
      <c r="C196" s="12">
        <v>23</v>
      </c>
      <c r="D196" s="13" t="s">
        <v>27</v>
      </c>
      <c r="E196" s="12">
        <v>7</v>
      </c>
      <c r="F196" s="13" t="s">
        <v>28</v>
      </c>
      <c r="G196" s="12">
        <v>12</v>
      </c>
      <c r="H196" s="15" t="s">
        <v>31</v>
      </c>
      <c r="I196" s="11" t="str">
        <f t="shared" si="14"/>
        <v>ME4a</v>
      </c>
      <c r="J196" s="11" t="str">
        <f t="shared" si="13"/>
        <v>S2</v>
      </c>
      <c r="K196" s="15"/>
      <c r="L196" s="15"/>
      <c r="M196" s="15"/>
      <c r="N196" s="15"/>
      <c r="O196" s="15"/>
      <c r="P196" s="15"/>
      <c r="Q196" s="16"/>
    </row>
    <row r="197" spans="1:17" ht="12.75">
      <c r="A197" s="4" t="s">
        <v>53</v>
      </c>
      <c r="B197" s="5" t="s">
        <v>30</v>
      </c>
      <c r="C197" s="6">
        <v>23</v>
      </c>
      <c r="D197" s="5" t="s">
        <v>27</v>
      </c>
      <c r="E197" s="6">
        <v>7</v>
      </c>
      <c r="F197" s="5" t="s">
        <v>28</v>
      </c>
      <c r="G197" s="6">
        <v>12</v>
      </c>
      <c r="H197" s="7" t="s">
        <v>23</v>
      </c>
      <c r="I197" s="8" t="str">
        <f t="shared" si="14"/>
        <v>ME3b</v>
      </c>
      <c r="J197" s="8" t="str">
        <f t="shared" si="13"/>
        <v>S1</v>
      </c>
      <c r="K197" s="7"/>
      <c r="L197" s="7"/>
      <c r="M197" s="7"/>
      <c r="N197" s="7"/>
      <c r="O197" s="7"/>
      <c r="P197" s="7"/>
      <c r="Q197" s="9"/>
    </row>
    <row r="198" spans="1:17" ht="12.75">
      <c r="A198" s="10" t="s">
        <v>60</v>
      </c>
      <c r="B198" s="13" t="s">
        <v>26</v>
      </c>
      <c r="C198" s="12">
        <v>40</v>
      </c>
      <c r="D198" s="13" t="s">
        <v>27</v>
      </c>
      <c r="E198" s="12">
        <v>9</v>
      </c>
      <c r="F198" s="13" t="s">
        <v>34</v>
      </c>
      <c r="G198" s="12">
        <v>16</v>
      </c>
      <c r="H198" s="15" t="s">
        <v>23</v>
      </c>
      <c r="I198" s="11" t="str">
        <f t="shared" si="14"/>
        <v>ME3b</v>
      </c>
      <c r="J198" s="11" t="str">
        <f t="shared" si="13"/>
        <v>S1</v>
      </c>
      <c r="K198" s="15"/>
      <c r="L198" s="15"/>
      <c r="M198" s="15"/>
      <c r="N198" s="15"/>
      <c r="O198" s="15"/>
      <c r="P198" s="15"/>
      <c r="Q198" s="16"/>
    </row>
    <row r="199" spans="1:17" ht="13.5" thickBot="1">
      <c r="A199" s="23" t="s">
        <v>63</v>
      </c>
      <c r="B199" s="24" t="s">
        <v>30</v>
      </c>
      <c r="C199" s="25">
        <v>19.3</v>
      </c>
      <c r="D199" s="24" t="s">
        <v>27</v>
      </c>
      <c r="E199" s="25">
        <v>7</v>
      </c>
      <c r="F199" s="24" t="s">
        <v>28</v>
      </c>
      <c r="G199" s="25">
        <v>6</v>
      </c>
      <c r="H199" s="26" t="s">
        <v>31</v>
      </c>
      <c r="I199" s="27" t="str">
        <f t="shared" si="14"/>
        <v>ME4a</v>
      </c>
      <c r="J199" s="27" t="str">
        <f t="shared" si="13"/>
        <v>S2</v>
      </c>
      <c r="K199" s="26"/>
      <c r="L199" s="26"/>
      <c r="M199" s="26"/>
      <c r="N199" s="26"/>
      <c r="O199" s="26"/>
      <c r="P199" s="26"/>
      <c r="Q199" s="28"/>
    </row>
    <row r="200" spans="1:17" ht="12.75">
      <c r="A200" s="67" t="s">
        <v>204</v>
      </c>
      <c r="B200" s="65" t="s">
        <v>1</v>
      </c>
      <c r="C200" s="69" t="s">
        <v>2</v>
      </c>
      <c r="D200" s="65" t="s">
        <v>3</v>
      </c>
      <c r="E200" s="65" t="s">
        <v>4</v>
      </c>
      <c r="F200" s="65" t="s">
        <v>5</v>
      </c>
      <c r="G200" s="65" t="s">
        <v>6</v>
      </c>
      <c r="H200" s="1"/>
      <c r="I200" s="65" t="s">
        <v>7</v>
      </c>
      <c r="J200" s="65"/>
      <c r="K200" s="65" t="s">
        <v>8</v>
      </c>
      <c r="L200" s="65"/>
      <c r="M200" s="65"/>
      <c r="N200" s="65"/>
      <c r="O200" s="65"/>
      <c r="P200" s="65"/>
      <c r="Q200" s="71"/>
    </row>
    <row r="201" spans="1:17" ht="25.5">
      <c r="A201" s="68"/>
      <c r="B201" s="66"/>
      <c r="C201" s="70"/>
      <c r="D201" s="66"/>
      <c r="E201" s="66"/>
      <c r="F201" s="66"/>
      <c r="G201" s="66"/>
      <c r="H201" s="2" t="s">
        <v>9</v>
      </c>
      <c r="I201" s="2" t="s">
        <v>10</v>
      </c>
      <c r="J201" s="2" t="s">
        <v>11</v>
      </c>
      <c r="K201" s="2" t="s">
        <v>12</v>
      </c>
      <c r="L201" s="2" t="s">
        <v>13</v>
      </c>
      <c r="M201" s="2" t="s">
        <v>14</v>
      </c>
      <c r="N201" s="2" t="s">
        <v>15</v>
      </c>
      <c r="O201" s="2" t="s">
        <v>16</v>
      </c>
      <c r="P201" s="2" t="s">
        <v>17</v>
      </c>
      <c r="Q201" s="3" t="s">
        <v>18</v>
      </c>
    </row>
    <row r="202" spans="1:17" ht="12.75">
      <c r="A202" s="4" t="s">
        <v>205</v>
      </c>
      <c r="B202" s="5" t="s">
        <v>30</v>
      </c>
      <c r="C202" s="6">
        <v>33</v>
      </c>
      <c r="D202" s="5" t="s">
        <v>27</v>
      </c>
      <c r="E202" s="6">
        <v>9</v>
      </c>
      <c r="F202" s="5" t="s">
        <v>158</v>
      </c>
      <c r="G202" s="6">
        <v>52</v>
      </c>
      <c r="H202" s="7" t="s">
        <v>31</v>
      </c>
      <c r="I202" s="8" t="str">
        <f>IF(H202="A","ME3b","ME4a")</f>
        <v>ME4a</v>
      </c>
      <c r="J202" s="8" t="str">
        <f>IF(H202="A","S1","S2")</f>
        <v>S2</v>
      </c>
      <c r="K202" s="7"/>
      <c r="L202" s="7"/>
      <c r="M202" s="7"/>
      <c r="N202" s="7"/>
      <c r="O202" s="7"/>
      <c r="P202" s="7"/>
      <c r="Q202" s="9"/>
    </row>
    <row r="203" spans="1:17" ht="13.5" thickBot="1">
      <c r="A203" s="17" t="s">
        <v>206</v>
      </c>
      <c r="B203" s="18" t="s">
        <v>68</v>
      </c>
      <c r="C203" s="19">
        <v>30</v>
      </c>
      <c r="D203" s="18" t="s">
        <v>207</v>
      </c>
      <c r="E203" s="19" t="s">
        <v>157</v>
      </c>
      <c r="F203" s="18" t="s">
        <v>158</v>
      </c>
      <c r="G203" s="19">
        <v>49</v>
      </c>
      <c r="H203" s="20" t="s">
        <v>23</v>
      </c>
      <c r="I203" s="21" t="str">
        <f>IF(H203="A","ME3b","ME4a")</f>
        <v>ME3b</v>
      </c>
      <c r="J203" s="21" t="str">
        <f>IF(H203="A","S1","S2")</f>
        <v>S1</v>
      </c>
      <c r="K203" s="20"/>
      <c r="L203" s="20"/>
      <c r="M203" s="20"/>
      <c r="N203" s="20"/>
      <c r="O203" s="20"/>
      <c r="P203" s="20"/>
      <c r="Q203" s="22"/>
    </row>
    <row r="204" spans="1:17" ht="12.75">
      <c r="A204" s="67" t="s">
        <v>208</v>
      </c>
      <c r="B204" s="65" t="s">
        <v>1</v>
      </c>
      <c r="C204" s="69" t="s">
        <v>2</v>
      </c>
      <c r="D204" s="65" t="s">
        <v>3</v>
      </c>
      <c r="E204" s="65" t="s">
        <v>4</v>
      </c>
      <c r="F204" s="65" t="s">
        <v>5</v>
      </c>
      <c r="G204" s="65" t="s">
        <v>6</v>
      </c>
      <c r="H204" s="1"/>
      <c r="I204" s="65" t="s">
        <v>7</v>
      </c>
      <c r="J204" s="65"/>
      <c r="K204" s="65" t="s">
        <v>8</v>
      </c>
      <c r="L204" s="65"/>
      <c r="M204" s="65"/>
      <c r="N204" s="65"/>
      <c r="O204" s="65"/>
      <c r="P204" s="65"/>
      <c r="Q204" s="71"/>
    </row>
    <row r="205" spans="1:17" ht="25.5">
      <c r="A205" s="68"/>
      <c r="B205" s="66"/>
      <c r="C205" s="70"/>
      <c r="D205" s="66"/>
      <c r="E205" s="66"/>
      <c r="F205" s="66"/>
      <c r="G205" s="66"/>
      <c r="H205" s="2" t="s">
        <v>9</v>
      </c>
      <c r="I205" s="2" t="s">
        <v>10</v>
      </c>
      <c r="J205" s="2" t="s">
        <v>11</v>
      </c>
      <c r="K205" s="2" t="s">
        <v>12</v>
      </c>
      <c r="L205" s="2" t="s">
        <v>13</v>
      </c>
      <c r="M205" s="2" t="s">
        <v>14</v>
      </c>
      <c r="N205" s="2" t="s">
        <v>15</v>
      </c>
      <c r="O205" s="2" t="s">
        <v>16</v>
      </c>
      <c r="P205" s="2" t="s">
        <v>17</v>
      </c>
      <c r="Q205" s="3" t="s">
        <v>18</v>
      </c>
    </row>
    <row r="206" spans="1:17" ht="12.75">
      <c r="A206" s="4" t="s">
        <v>209</v>
      </c>
      <c r="B206" s="5" t="s">
        <v>30</v>
      </c>
      <c r="C206" s="6">
        <v>22</v>
      </c>
      <c r="D206" s="5" t="s">
        <v>27</v>
      </c>
      <c r="E206" s="6">
        <v>9</v>
      </c>
      <c r="F206" s="5" t="s">
        <v>158</v>
      </c>
      <c r="G206" s="6">
        <v>44</v>
      </c>
      <c r="H206" s="7" t="s">
        <v>23</v>
      </c>
      <c r="I206" s="8" t="str">
        <f>IF(H206="A","ME3b","ME4a")</f>
        <v>ME3b</v>
      </c>
      <c r="J206" s="8" t="str">
        <f>IF(H206="A","S1","S2")</f>
        <v>S1</v>
      </c>
      <c r="K206" s="7"/>
      <c r="L206" s="7"/>
      <c r="M206" s="7"/>
      <c r="N206" s="7"/>
      <c r="O206" s="7"/>
      <c r="P206" s="7"/>
      <c r="Q206" s="9"/>
    </row>
    <row r="207" spans="1:17" ht="13.5" thickBot="1">
      <c r="A207" s="10" t="s">
        <v>206</v>
      </c>
      <c r="B207" s="13" t="s">
        <v>68</v>
      </c>
      <c r="C207" s="12">
        <v>30</v>
      </c>
      <c r="D207" s="58" t="s">
        <v>207</v>
      </c>
      <c r="E207" s="12" t="s">
        <v>157</v>
      </c>
      <c r="F207" s="13" t="s">
        <v>158</v>
      </c>
      <c r="G207" s="12">
        <v>49</v>
      </c>
      <c r="H207" s="15" t="s">
        <v>23</v>
      </c>
      <c r="I207" s="11" t="str">
        <f>IF(H207="A","ME3b","ME4a")</f>
        <v>ME3b</v>
      </c>
      <c r="J207" s="11" t="str">
        <f>IF(H207="A","S1","S2")</f>
        <v>S1</v>
      </c>
      <c r="K207" s="15"/>
      <c r="L207" s="15"/>
      <c r="M207" s="15"/>
      <c r="N207" s="15"/>
      <c r="O207" s="15"/>
      <c r="P207" s="15"/>
      <c r="Q207" s="16"/>
    </row>
    <row r="208" spans="1:17" ht="13.5" thickBot="1">
      <c r="A208" s="23" t="s">
        <v>210</v>
      </c>
      <c r="B208" s="24" t="s">
        <v>68</v>
      </c>
      <c r="C208" s="59">
        <v>21</v>
      </c>
      <c r="D208" s="60" t="s">
        <v>27</v>
      </c>
      <c r="E208" s="61">
        <v>9</v>
      </c>
      <c r="F208" s="24" t="s">
        <v>158</v>
      </c>
      <c r="G208" s="25">
        <v>46</v>
      </c>
      <c r="H208" s="26" t="s">
        <v>23</v>
      </c>
      <c r="I208" s="27" t="str">
        <f>IF(H208="A","ME3b","ME4a")</f>
        <v>ME3b</v>
      </c>
      <c r="J208" s="27" t="str">
        <f>IF(H208="A","S1","S2")</f>
        <v>S1</v>
      </c>
      <c r="K208" s="26"/>
      <c r="L208" s="26"/>
      <c r="M208" s="26"/>
      <c r="N208" s="26"/>
      <c r="O208" s="26"/>
      <c r="P208" s="26"/>
      <c r="Q208" s="28"/>
    </row>
    <row r="209" spans="1:17" ht="12.75">
      <c r="A209" s="67" t="s">
        <v>211</v>
      </c>
      <c r="B209" s="65" t="s">
        <v>1</v>
      </c>
      <c r="C209" s="69" t="s">
        <v>2</v>
      </c>
      <c r="D209" s="65" t="s">
        <v>3</v>
      </c>
      <c r="E209" s="65" t="s">
        <v>4</v>
      </c>
      <c r="F209" s="65" t="s">
        <v>5</v>
      </c>
      <c r="G209" s="65" t="s">
        <v>6</v>
      </c>
      <c r="H209" s="1"/>
      <c r="I209" s="65" t="s">
        <v>7</v>
      </c>
      <c r="J209" s="65"/>
      <c r="K209" s="65" t="s">
        <v>8</v>
      </c>
      <c r="L209" s="65"/>
      <c r="M209" s="65"/>
      <c r="N209" s="65"/>
      <c r="O209" s="65"/>
      <c r="P209" s="65"/>
      <c r="Q209" s="71"/>
    </row>
    <row r="210" spans="1:17" ht="25.5">
      <c r="A210" s="68"/>
      <c r="B210" s="66"/>
      <c r="C210" s="70"/>
      <c r="D210" s="66"/>
      <c r="E210" s="66"/>
      <c r="F210" s="66"/>
      <c r="G210" s="66"/>
      <c r="H210" s="2" t="s">
        <v>9</v>
      </c>
      <c r="I210" s="2" t="s">
        <v>10</v>
      </c>
      <c r="J210" s="2" t="s">
        <v>11</v>
      </c>
      <c r="K210" s="2" t="s">
        <v>12</v>
      </c>
      <c r="L210" s="2" t="s">
        <v>13</v>
      </c>
      <c r="M210" s="2" t="s">
        <v>14</v>
      </c>
      <c r="N210" s="2" t="s">
        <v>15</v>
      </c>
      <c r="O210" s="2" t="s">
        <v>16</v>
      </c>
      <c r="P210" s="2" t="s">
        <v>17</v>
      </c>
      <c r="Q210" s="3" t="s">
        <v>18</v>
      </c>
    </row>
    <row r="211" spans="1:17" ht="12.75">
      <c r="A211" s="4" t="s">
        <v>209</v>
      </c>
      <c r="B211" s="5" t="s">
        <v>30</v>
      </c>
      <c r="C211" s="6">
        <v>22</v>
      </c>
      <c r="D211" s="5" t="s">
        <v>27</v>
      </c>
      <c r="E211" s="6">
        <v>9</v>
      </c>
      <c r="F211" s="5" t="s">
        <v>158</v>
      </c>
      <c r="G211" s="6">
        <v>44</v>
      </c>
      <c r="H211" s="7" t="s">
        <v>23</v>
      </c>
      <c r="I211" s="8" t="str">
        <f aca="true" t="shared" si="15" ref="I211:I217">IF(H211="A","ME3b","ME4a")</f>
        <v>ME3b</v>
      </c>
      <c r="J211" s="8" t="str">
        <f aca="true" t="shared" si="16" ref="J211:J217">IF(H211="A","S1","S2")</f>
        <v>S1</v>
      </c>
      <c r="K211" s="7"/>
      <c r="L211" s="7"/>
      <c r="M211" s="7"/>
      <c r="N211" s="7"/>
      <c r="O211" s="7"/>
      <c r="P211" s="7"/>
      <c r="Q211" s="9"/>
    </row>
    <row r="212" spans="1:17" ht="12.75">
      <c r="A212" s="10" t="s">
        <v>212</v>
      </c>
      <c r="B212" s="13" t="s">
        <v>26</v>
      </c>
      <c r="C212" s="12">
        <v>42</v>
      </c>
      <c r="D212" s="13" t="s">
        <v>27</v>
      </c>
      <c r="E212" s="12">
        <v>9</v>
      </c>
      <c r="F212" s="13" t="s">
        <v>158</v>
      </c>
      <c r="G212" s="12">
        <v>44</v>
      </c>
      <c r="H212" s="15" t="s">
        <v>31</v>
      </c>
      <c r="I212" s="11" t="str">
        <f t="shared" si="15"/>
        <v>ME4a</v>
      </c>
      <c r="J212" s="11" t="str">
        <f t="shared" si="16"/>
        <v>S2</v>
      </c>
      <c r="K212" s="15"/>
      <c r="L212" s="15"/>
      <c r="M212" s="15"/>
      <c r="N212" s="15"/>
      <c r="O212" s="15"/>
      <c r="P212" s="15"/>
      <c r="Q212" s="16"/>
    </row>
    <row r="213" spans="1:17" ht="12.75">
      <c r="A213" s="4" t="s">
        <v>213</v>
      </c>
      <c r="B213" s="5" t="s">
        <v>30</v>
      </c>
      <c r="C213" s="6">
        <v>25</v>
      </c>
      <c r="D213" s="5" t="s">
        <v>27</v>
      </c>
      <c r="E213" s="6">
        <v>9</v>
      </c>
      <c r="F213" s="5" t="s">
        <v>158</v>
      </c>
      <c r="G213" s="6">
        <v>47</v>
      </c>
      <c r="H213" s="7" t="s">
        <v>31</v>
      </c>
      <c r="I213" s="8" t="str">
        <f t="shared" si="15"/>
        <v>ME4a</v>
      </c>
      <c r="J213" s="8" t="str">
        <f t="shared" si="16"/>
        <v>S2</v>
      </c>
      <c r="K213" s="7"/>
      <c r="L213" s="7"/>
      <c r="M213" s="7"/>
      <c r="N213" s="7"/>
      <c r="O213" s="7"/>
      <c r="P213" s="7"/>
      <c r="Q213" s="9"/>
    </row>
    <row r="214" spans="1:17" ht="12.75">
      <c r="A214" s="10" t="s">
        <v>214</v>
      </c>
      <c r="B214" s="13" t="s">
        <v>30</v>
      </c>
      <c r="C214" s="12">
        <v>21</v>
      </c>
      <c r="D214" s="13" t="s">
        <v>27</v>
      </c>
      <c r="E214" s="12">
        <v>9</v>
      </c>
      <c r="F214" s="13" t="s">
        <v>158</v>
      </c>
      <c r="G214" s="12">
        <v>45</v>
      </c>
      <c r="H214" s="15" t="s">
        <v>31</v>
      </c>
      <c r="I214" s="11" t="str">
        <f t="shared" si="15"/>
        <v>ME4a</v>
      </c>
      <c r="J214" s="11" t="str">
        <f t="shared" si="16"/>
        <v>S2</v>
      </c>
      <c r="K214" s="15"/>
      <c r="L214" s="15"/>
      <c r="M214" s="15"/>
      <c r="N214" s="15"/>
      <c r="O214" s="15"/>
      <c r="P214" s="15"/>
      <c r="Q214" s="16"/>
    </row>
    <row r="215" spans="1:17" ht="12.75">
      <c r="A215" s="4" t="s">
        <v>206</v>
      </c>
      <c r="B215" s="5" t="s">
        <v>68</v>
      </c>
      <c r="C215" s="6">
        <v>30</v>
      </c>
      <c r="D215" s="5" t="s">
        <v>207</v>
      </c>
      <c r="E215" s="6" t="s">
        <v>157</v>
      </c>
      <c r="F215" s="5" t="s">
        <v>158</v>
      </c>
      <c r="G215" s="6">
        <v>49</v>
      </c>
      <c r="H215" s="7" t="s">
        <v>23</v>
      </c>
      <c r="I215" s="8" t="str">
        <f t="shared" si="15"/>
        <v>ME3b</v>
      </c>
      <c r="J215" s="8" t="str">
        <f t="shared" si="16"/>
        <v>S1</v>
      </c>
      <c r="K215" s="7"/>
      <c r="L215" s="7"/>
      <c r="M215" s="7"/>
      <c r="N215" s="7"/>
      <c r="O215" s="7"/>
      <c r="P215" s="7"/>
      <c r="Q215" s="9"/>
    </row>
    <row r="216" spans="1:17" ht="12.75">
      <c r="A216" s="10" t="s">
        <v>215</v>
      </c>
      <c r="B216" s="13" t="s">
        <v>155</v>
      </c>
      <c r="C216" s="12">
        <v>26</v>
      </c>
      <c r="D216" s="13" t="s">
        <v>216</v>
      </c>
      <c r="E216" s="12" t="s">
        <v>217</v>
      </c>
      <c r="F216" s="13" t="s">
        <v>158</v>
      </c>
      <c r="G216" s="12">
        <v>43</v>
      </c>
      <c r="H216" s="15" t="s">
        <v>23</v>
      </c>
      <c r="I216" s="11" t="str">
        <f t="shared" si="15"/>
        <v>ME3b</v>
      </c>
      <c r="J216" s="11" t="str">
        <f t="shared" si="16"/>
        <v>S1</v>
      </c>
      <c r="K216" s="15"/>
      <c r="L216" s="15"/>
      <c r="M216" s="15"/>
      <c r="N216" s="15"/>
      <c r="O216" s="15"/>
      <c r="P216" s="15"/>
      <c r="Q216" s="16"/>
    </row>
    <row r="217" spans="1:17" ht="13.5" thickBot="1">
      <c r="A217" s="23" t="s">
        <v>210</v>
      </c>
      <c r="B217" s="24" t="s">
        <v>68</v>
      </c>
      <c r="C217" s="25">
        <v>21</v>
      </c>
      <c r="D217" s="24" t="s">
        <v>27</v>
      </c>
      <c r="E217" s="25">
        <v>9</v>
      </c>
      <c r="F217" s="24" t="s">
        <v>158</v>
      </c>
      <c r="G217" s="25">
        <v>46</v>
      </c>
      <c r="H217" s="26" t="s">
        <v>23</v>
      </c>
      <c r="I217" s="27" t="str">
        <f t="shared" si="15"/>
        <v>ME3b</v>
      </c>
      <c r="J217" s="27" t="str">
        <f t="shared" si="16"/>
        <v>S1</v>
      </c>
      <c r="K217" s="26"/>
      <c r="L217" s="26"/>
      <c r="M217" s="26"/>
      <c r="N217" s="26"/>
      <c r="O217" s="26"/>
      <c r="P217" s="26"/>
      <c r="Q217" s="28"/>
    </row>
    <row r="218" spans="1:17" ht="12.75">
      <c r="A218" s="67" t="s">
        <v>218</v>
      </c>
      <c r="B218" s="65" t="s">
        <v>1</v>
      </c>
      <c r="C218" s="69" t="s">
        <v>2</v>
      </c>
      <c r="D218" s="65" t="s">
        <v>3</v>
      </c>
      <c r="E218" s="65" t="s">
        <v>4</v>
      </c>
      <c r="F218" s="65" t="s">
        <v>5</v>
      </c>
      <c r="G218" s="65" t="s">
        <v>6</v>
      </c>
      <c r="H218" s="1"/>
      <c r="I218" s="65" t="s">
        <v>7</v>
      </c>
      <c r="J218" s="65"/>
      <c r="K218" s="65" t="s">
        <v>8</v>
      </c>
      <c r="L218" s="65"/>
      <c r="M218" s="65"/>
      <c r="N218" s="65"/>
      <c r="O218" s="65"/>
      <c r="P218" s="65"/>
      <c r="Q218" s="71"/>
    </row>
    <row r="219" spans="1:17" ht="25.5">
      <c r="A219" s="68"/>
      <c r="B219" s="66"/>
      <c r="C219" s="70"/>
      <c r="D219" s="66"/>
      <c r="E219" s="66"/>
      <c r="F219" s="66"/>
      <c r="G219" s="66"/>
      <c r="H219" s="2" t="s">
        <v>9</v>
      </c>
      <c r="I219" s="2" t="s">
        <v>10</v>
      </c>
      <c r="J219" s="2" t="s">
        <v>11</v>
      </c>
      <c r="K219" s="2" t="s">
        <v>12</v>
      </c>
      <c r="L219" s="2" t="s">
        <v>13</v>
      </c>
      <c r="M219" s="2" t="s">
        <v>14</v>
      </c>
      <c r="N219" s="2" t="s">
        <v>15</v>
      </c>
      <c r="O219" s="2" t="s">
        <v>16</v>
      </c>
      <c r="P219" s="2" t="s">
        <v>17</v>
      </c>
      <c r="Q219" s="3" t="s">
        <v>18</v>
      </c>
    </row>
    <row r="220" spans="1:17" ht="12.75">
      <c r="A220" s="4" t="s">
        <v>219</v>
      </c>
      <c r="B220" s="5" t="s">
        <v>26</v>
      </c>
      <c r="C220" s="6">
        <v>42</v>
      </c>
      <c r="D220" s="5" t="s">
        <v>27</v>
      </c>
      <c r="E220" s="6">
        <v>9</v>
      </c>
      <c r="F220" s="5" t="s">
        <v>158</v>
      </c>
      <c r="G220" s="6">
        <v>48</v>
      </c>
      <c r="H220" s="7" t="s">
        <v>31</v>
      </c>
      <c r="I220" s="8" t="str">
        <f>IF(H220="A","ME3b","ME4a")</f>
        <v>ME4a</v>
      </c>
      <c r="J220" s="8" t="str">
        <f>IF(H220="A","S1","S2")</f>
        <v>S2</v>
      </c>
      <c r="K220" s="7"/>
      <c r="L220" s="7"/>
      <c r="M220" s="7"/>
      <c r="N220" s="7"/>
      <c r="O220" s="7"/>
      <c r="P220" s="7"/>
      <c r="Q220" s="9"/>
    </row>
    <row r="221" spans="1:17" ht="12.75">
      <c r="A221" s="10" t="s">
        <v>220</v>
      </c>
      <c r="B221" s="13" t="s">
        <v>30</v>
      </c>
      <c r="C221" s="12">
        <v>28</v>
      </c>
      <c r="D221" s="13" t="s">
        <v>27</v>
      </c>
      <c r="E221" s="12">
        <v>9</v>
      </c>
      <c r="F221" s="13" t="s">
        <v>158</v>
      </c>
      <c r="G221" s="12">
        <v>47</v>
      </c>
      <c r="H221" s="15" t="s">
        <v>31</v>
      </c>
      <c r="I221" s="11" t="str">
        <f>IF(H221="A","ME3b","ME4a")</f>
        <v>ME4a</v>
      </c>
      <c r="J221" s="11" t="str">
        <f>IF(H221="A","S1","S2")</f>
        <v>S2</v>
      </c>
      <c r="K221" s="15"/>
      <c r="L221" s="15"/>
      <c r="M221" s="15"/>
      <c r="N221" s="15"/>
      <c r="O221" s="15"/>
      <c r="P221" s="15"/>
      <c r="Q221" s="16"/>
    </row>
    <row r="222" spans="1:17" ht="12.75">
      <c r="A222" s="4" t="s">
        <v>221</v>
      </c>
      <c r="B222" s="5" t="s">
        <v>30</v>
      </c>
      <c r="C222" s="6">
        <v>26</v>
      </c>
      <c r="D222" s="5" t="s">
        <v>27</v>
      </c>
      <c r="E222" s="6">
        <v>9</v>
      </c>
      <c r="F222" s="5" t="s">
        <v>158</v>
      </c>
      <c r="G222" s="6">
        <v>47</v>
      </c>
      <c r="H222" s="7" t="s">
        <v>31</v>
      </c>
      <c r="I222" s="8" t="str">
        <f>IF(H222="A","ME3b","ME4a")</f>
        <v>ME4a</v>
      </c>
      <c r="J222" s="8" t="str">
        <f>IF(H222="A","S1","S2")</f>
        <v>S2</v>
      </c>
      <c r="K222" s="7"/>
      <c r="L222" s="7"/>
      <c r="M222" s="7"/>
      <c r="N222" s="7"/>
      <c r="O222" s="7"/>
      <c r="P222" s="7"/>
      <c r="Q222" s="9"/>
    </row>
    <row r="223" spans="1:17" ht="12.75">
      <c r="A223" s="10" t="s">
        <v>222</v>
      </c>
      <c r="B223" s="13" t="s">
        <v>30</v>
      </c>
      <c r="C223" s="12">
        <v>31</v>
      </c>
      <c r="D223" s="13" t="s">
        <v>27</v>
      </c>
      <c r="E223" s="12">
        <v>9</v>
      </c>
      <c r="F223" s="13" t="s">
        <v>158</v>
      </c>
      <c r="G223" s="12">
        <v>47</v>
      </c>
      <c r="H223" s="15" t="s">
        <v>31</v>
      </c>
      <c r="I223" s="11" t="str">
        <f>IF(H223="A","ME3b","ME4a")</f>
        <v>ME4a</v>
      </c>
      <c r="J223" s="11" t="str">
        <f>IF(H223="A","S1","S2")</f>
        <v>S2</v>
      </c>
      <c r="K223" s="15"/>
      <c r="L223" s="15"/>
      <c r="M223" s="15"/>
      <c r="N223" s="15"/>
      <c r="O223" s="15"/>
      <c r="P223" s="15"/>
      <c r="Q223" s="16"/>
    </row>
    <row r="224" spans="1:17" ht="13.5" thickBot="1">
      <c r="A224" s="23" t="s">
        <v>206</v>
      </c>
      <c r="B224" s="24" t="s">
        <v>68</v>
      </c>
      <c r="C224" s="25">
        <v>30</v>
      </c>
      <c r="D224" s="24" t="s">
        <v>207</v>
      </c>
      <c r="E224" s="25" t="s">
        <v>157</v>
      </c>
      <c r="F224" s="24" t="s">
        <v>158</v>
      </c>
      <c r="G224" s="25">
        <v>49</v>
      </c>
      <c r="H224" s="26" t="s">
        <v>23</v>
      </c>
      <c r="I224" s="27" t="str">
        <f>IF(H224="A","ME3b","ME4a")</f>
        <v>ME3b</v>
      </c>
      <c r="J224" s="27" t="str">
        <f>IF(H224="A","S1","S2")</f>
        <v>S1</v>
      </c>
      <c r="K224" s="26"/>
      <c r="L224" s="26"/>
      <c r="M224" s="26"/>
      <c r="N224" s="26"/>
      <c r="O224" s="26"/>
      <c r="P224" s="26"/>
      <c r="Q224" s="28"/>
    </row>
    <row r="225" spans="1:17" ht="12.75">
      <c r="A225" s="67" t="s">
        <v>223</v>
      </c>
      <c r="B225" s="65" t="s">
        <v>1</v>
      </c>
      <c r="C225" s="69" t="s">
        <v>2</v>
      </c>
      <c r="D225" s="65" t="s">
        <v>3</v>
      </c>
      <c r="E225" s="65" t="s">
        <v>4</v>
      </c>
      <c r="F225" s="65" t="s">
        <v>5</v>
      </c>
      <c r="G225" s="65" t="s">
        <v>6</v>
      </c>
      <c r="H225" s="1"/>
      <c r="I225" s="65" t="s">
        <v>7</v>
      </c>
      <c r="J225" s="65"/>
      <c r="K225" s="65" t="s">
        <v>8</v>
      </c>
      <c r="L225" s="65"/>
      <c r="M225" s="65"/>
      <c r="N225" s="65"/>
      <c r="O225" s="65"/>
      <c r="P225" s="65"/>
      <c r="Q225" s="71"/>
    </row>
    <row r="226" spans="1:17" ht="25.5">
      <c r="A226" s="68"/>
      <c r="B226" s="66"/>
      <c r="C226" s="70"/>
      <c r="D226" s="66"/>
      <c r="E226" s="66"/>
      <c r="F226" s="66"/>
      <c r="G226" s="66"/>
      <c r="H226" s="2" t="s">
        <v>9</v>
      </c>
      <c r="I226" s="2" t="s">
        <v>10</v>
      </c>
      <c r="J226" s="2" t="s">
        <v>11</v>
      </c>
      <c r="K226" s="2" t="s">
        <v>12</v>
      </c>
      <c r="L226" s="2" t="s">
        <v>13</v>
      </c>
      <c r="M226" s="2" t="s">
        <v>14</v>
      </c>
      <c r="N226" s="2" t="s">
        <v>15</v>
      </c>
      <c r="O226" s="2" t="s">
        <v>16</v>
      </c>
      <c r="P226" s="2" t="s">
        <v>17</v>
      </c>
      <c r="Q226" s="3" t="s">
        <v>18</v>
      </c>
    </row>
    <row r="227" spans="1:17" ht="12.75">
      <c r="A227" s="4" t="s">
        <v>219</v>
      </c>
      <c r="B227" s="5" t="s">
        <v>26</v>
      </c>
      <c r="C227" s="6">
        <v>42</v>
      </c>
      <c r="D227" s="5" t="s">
        <v>27</v>
      </c>
      <c r="E227" s="6">
        <v>9</v>
      </c>
      <c r="F227" s="5" t="s">
        <v>158</v>
      </c>
      <c r="G227" s="6">
        <v>48</v>
      </c>
      <c r="H227" s="7" t="s">
        <v>31</v>
      </c>
      <c r="I227" s="8" t="str">
        <f>IF(H227="A","ME3b","ME4a")</f>
        <v>ME4a</v>
      </c>
      <c r="J227" s="8" t="str">
        <f>IF(H227="A","S1","S2")</f>
        <v>S2</v>
      </c>
      <c r="K227" s="7"/>
      <c r="L227" s="7"/>
      <c r="M227" s="7"/>
      <c r="N227" s="7"/>
      <c r="O227" s="7"/>
      <c r="P227" s="7"/>
      <c r="Q227" s="9"/>
    </row>
    <row r="228" spans="1:17" ht="12.75">
      <c r="A228" s="10" t="s">
        <v>224</v>
      </c>
      <c r="B228" s="13" t="s">
        <v>30</v>
      </c>
      <c r="C228" s="12">
        <v>30</v>
      </c>
      <c r="D228" s="13" t="s">
        <v>27</v>
      </c>
      <c r="E228" s="12">
        <v>7</v>
      </c>
      <c r="F228" s="13" t="s">
        <v>158</v>
      </c>
      <c r="G228" s="12">
        <v>29</v>
      </c>
      <c r="H228" s="15" t="s">
        <v>31</v>
      </c>
      <c r="I228" s="11" t="str">
        <f>IF(H228="A","ME3b","ME4a")</f>
        <v>ME4a</v>
      </c>
      <c r="J228" s="11" t="str">
        <f>IF(H228="A","S1","S2")</f>
        <v>S2</v>
      </c>
      <c r="K228" s="15"/>
      <c r="L228" s="15"/>
      <c r="M228" s="15"/>
      <c r="N228" s="15"/>
      <c r="O228" s="15"/>
      <c r="P228" s="15"/>
      <c r="Q228" s="16"/>
    </row>
    <row r="229" spans="1:17" ht="12.75">
      <c r="A229" s="4" t="s">
        <v>225</v>
      </c>
      <c r="B229" s="5" t="s">
        <v>26</v>
      </c>
      <c r="C229" s="6">
        <v>40</v>
      </c>
      <c r="D229" s="5" t="s">
        <v>27</v>
      </c>
      <c r="E229" s="6">
        <v>9</v>
      </c>
      <c r="F229" s="5" t="s">
        <v>158</v>
      </c>
      <c r="G229" s="6">
        <v>48</v>
      </c>
      <c r="H229" s="7" t="s">
        <v>31</v>
      </c>
      <c r="I229" s="8" t="str">
        <f>IF(H229="A","ME3b","ME4a")</f>
        <v>ME4a</v>
      </c>
      <c r="J229" s="8" t="str">
        <f>IF(H229="A","S1","S2")</f>
        <v>S2</v>
      </c>
      <c r="K229" s="7"/>
      <c r="L229" s="7"/>
      <c r="M229" s="7"/>
      <c r="N229" s="7"/>
      <c r="O229" s="7"/>
      <c r="P229" s="7"/>
      <c r="Q229" s="9"/>
    </row>
    <row r="230" spans="1:17" ht="13.5" thickBot="1">
      <c r="A230" s="17" t="s">
        <v>206</v>
      </c>
      <c r="B230" s="18" t="s">
        <v>68</v>
      </c>
      <c r="C230" s="19">
        <v>30</v>
      </c>
      <c r="D230" s="18" t="s">
        <v>207</v>
      </c>
      <c r="E230" s="19" t="s">
        <v>157</v>
      </c>
      <c r="F230" s="18" t="s">
        <v>158</v>
      </c>
      <c r="G230" s="19">
        <v>49</v>
      </c>
      <c r="H230" s="20" t="s">
        <v>23</v>
      </c>
      <c r="I230" s="21" t="str">
        <f>IF(H230="A","ME3b","ME4a")</f>
        <v>ME3b</v>
      </c>
      <c r="J230" s="21" t="str">
        <f>IF(H230="A","S1","S2")</f>
        <v>S1</v>
      </c>
      <c r="K230" s="20"/>
      <c r="L230" s="20"/>
      <c r="M230" s="20"/>
      <c r="N230" s="20"/>
      <c r="O230" s="20"/>
      <c r="P230" s="20"/>
      <c r="Q230" s="22"/>
    </row>
    <row r="231" spans="1:17" ht="12.75">
      <c r="A231" s="67" t="s">
        <v>226</v>
      </c>
      <c r="B231" s="65" t="s">
        <v>1</v>
      </c>
      <c r="C231" s="69" t="s">
        <v>2</v>
      </c>
      <c r="D231" s="65" t="s">
        <v>3</v>
      </c>
      <c r="E231" s="65" t="s">
        <v>4</v>
      </c>
      <c r="F231" s="65" t="s">
        <v>5</v>
      </c>
      <c r="G231" s="65" t="s">
        <v>6</v>
      </c>
      <c r="H231" s="1"/>
      <c r="I231" s="65" t="s">
        <v>7</v>
      </c>
      <c r="J231" s="65"/>
      <c r="K231" s="65" t="s">
        <v>8</v>
      </c>
      <c r="L231" s="65"/>
      <c r="M231" s="65"/>
      <c r="N231" s="65"/>
      <c r="O231" s="65"/>
      <c r="P231" s="65"/>
      <c r="Q231" s="71"/>
    </row>
    <row r="232" spans="1:17" ht="25.5">
      <c r="A232" s="68"/>
      <c r="B232" s="66"/>
      <c r="C232" s="70"/>
      <c r="D232" s="66"/>
      <c r="E232" s="66"/>
      <c r="F232" s="66"/>
      <c r="G232" s="66"/>
      <c r="H232" s="2" t="s">
        <v>9</v>
      </c>
      <c r="I232" s="2" t="s">
        <v>10</v>
      </c>
      <c r="J232" s="2" t="s">
        <v>11</v>
      </c>
      <c r="K232" s="2" t="s">
        <v>12</v>
      </c>
      <c r="L232" s="2" t="s">
        <v>13</v>
      </c>
      <c r="M232" s="2" t="s">
        <v>14</v>
      </c>
      <c r="N232" s="2" t="s">
        <v>15</v>
      </c>
      <c r="O232" s="2" t="s">
        <v>16</v>
      </c>
      <c r="P232" s="2" t="s">
        <v>17</v>
      </c>
      <c r="Q232" s="3" t="s">
        <v>18</v>
      </c>
    </row>
    <row r="233" spans="1:17" ht="12.75">
      <c r="A233" s="4" t="s">
        <v>219</v>
      </c>
      <c r="B233" s="5" t="s">
        <v>26</v>
      </c>
      <c r="C233" s="6">
        <v>42</v>
      </c>
      <c r="D233" s="5" t="s">
        <v>27</v>
      </c>
      <c r="E233" s="6">
        <v>9</v>
      </c>
      <c r="F233" s="5" t="s">
        <v>158</v>
      </c>
      <c r="G233" s="6">
        <v>48</v>
      </c>
      <c r="H233" s="7" t="s">
        <v>31</v>
      </c>
      <c r="I233" s="8" t="str">
        <f>IF(H233="A","ME3b","ME4a")</f>
        <v>ME4a</v>
      </c>
      <c r="J233" s="8" t="str">
        <f>IF(H233="A","S1","S2")</f>
        <v>S2</v>
      </c>
      <c r="K233" s="7"/>
      <c r="L233" s="7"/>
      <c r="M233" s="7"/>
      <c r="N233" s="7"/>
      <c r="O233" s="7"/>
      <c r="P233" s="7"/>
      <c r="Q233" s="9"/>
    </row>
    <row r="234" spans="1:17" ht="12.75">
      <c r="A234" s="10" t="s">
        <v>227</v>
      </c>
      <c r="B234" s="13" t="s">
        <v>26</v>
      </c>
      <c r="C234" s="12">
        <v>42</v>
      </c>
      <c r="D234" s="13" t="s">
        <v>21</v>
      </c>
      <c r="E234" s="12">
        <v>10</v>
      </c>
      <c r="F234" s="13" t="s">
        <v>158</v>
      </c>
      <c r="G234" s="12">
        <v>50</v>
      </c>
      <c r="H234" s="15" t="s">
        <v>31</v>
      </c>
      <c r="I234" s="11" t="str">
        <f>IF(H234="A","ME3b","ME4a")</f>
        <v>ME4a</v>
      </c>
      <c r="J234" s="11" t="str">
        <f>IF(H234="A","S1","S2")</f>
        <v>S2</v>
      </c>
      <c r="K234" s="15"/>
      <c r="L234" s="15"/>
      <c r="M234" s="15"/>
      <c r="N234" s="15"/>
      <c r="O234" s="15"/>
      <c r="P234" s="15"/>
      <c r="Q234" s="16"/>
    </row>
    <row r="235" spans="1:17" ht="12.75">
      <c r="A235" s="4" t="s">
        <v>228</v>
      </c>
      <c r="B235" s="5" t="s">
        <v>26</v>
      </c>
      <c r="C235" s="6">
        <v>42</v>
      </c>
      <c r="D235" s="5" t="s">
        <v>21</v>
      </c>
      <c r="E235" s="6">
        <v>10</v>
      </c>
      <c r="F235" s="5" t="s">
        <v>158</v>
      </c>
      <c r="G235" s="6">
        <v>51</v>
      </c>
      <c r="H235" s="7" t="s">
        <v>23</v>
      </c>
      <c r="I235" s="8" t="str">
        <f>IF(H235="A","ME3b","ME4a")</f>
        <v>ME3b</v>
      </c>
      <c r="J235" s="8" t="str">
        <f>IF(H235="A","S1","S2")</f>
        <v>S1</v>
      </c>
      <c r="K235" s="7"/>
      <c r="L235" s="7"/>
      <c r="M235" s="7"/>
      <c r="N235" s="7"/>
      <c r="O235" s="7"/>
      <c r="P235" s="7"/>
      <c r="Q235" s="9"/>
    </row>
    <row r="236" spans="1:17" ht="12.75">
      <c r="A236" s="10" t="s">
        <v>229</v>
      </c>
      <c r="B236" s="13" t="s">
        <v>26</v>
      </c>
      <c r="C236" s="12">
        <v>42</v>
      </c>
      <c r="D236" s="13" t="s">
        <v>27</v>
      </c>
      <c r="E236" s="12">
        <v>9</v>
      </c>
      <c r="F236" s="13" t="s">
        <v>158</v>
      </c>
      <c r="G236" s="12">
        <v>51</v>
      </c>
      <c r="H236" s="15" t="s">
        <v>23</v>
      </c>
      <c r="I236" s="11" t="str">
        <f>IF(H236="A","ME3b","ME4a")</f>
        <v>ME3b</v>
      </c>
      <c r="J236" s="11" t="str">
        <f>IF(H236="A","S1","S2")</f>
        <v>S1</v>
      </c>
      <c r="K236" s="15"/>
      <c r="L236" s="15"/>
      <c r="M236" s="15"/>
      <c r="N236" s="15"/>
      <c r="O236" s="15"/>
      <c r="P236" s="15"/>
      <c r="Q236" s="16"/>
    </row>
    <row r="237" spans="1:17" ht="13.5" thickBot="1">
      <c r="A237" s="23" t="s">
        <v>206</v>
      </c>
      <c r="B237" s="24" t="s">
        <v>68</v>
      </c>
      <c r="C237" s="25">
        <v>30</v>
      </c>
      <c r="D237" s="24" t="s">
        <v>207</v>
      </c>
      <c r="E237" s="25" t="s">
        <v>157</v>
      </c>
      <c r="F237" s="24" t="s">
        <v>158</v>
      </c>
      <c r="G237" s="25">
        <v>49</v>
      </c>
      <c r="H237" s="26" t="s">
        <v>23</v>
      </c>
      <c r="I237" s="27" t="str">
        <f>IF(H237="A","ME3b","ME4a")</f>
        <v>ME3b</v>
      </c>
      <c r="J237" s="27" t="str">
        <f>IF(H237="A","S1","S2")</f>
        <v>S1</v>
      </c>
      <c r="K237" s="26"/>
      <c r="L237" s="26"/>
      <c r="M237" s="26"/>
      <c r="N237" s="26"/>
      <c r="O237" s="26"/>
      <c r="P237" s="26"/>
      <c r="Q237" s="28"/>
    </row>
  </sheetData>
  <sheetProtection/>
  <mergeCells count="171">
    <mergeCell ref="A231:A232"/>
    <mergeCell ref="B231:B232"/>
    <mergeCell ref="C231:C232"/>
    <mergeCell ref="D231:D232"/>
    <mergeCell ref="K231:Q231"/>
    <mergeCell ref="E231:E232"/>
    <mergeCell ref="F231:F232"/>
    <mergeCell ref="G231:G232"/>
    <mergeCell ref="I231:J231"/>
    <mergeCell ref="K218:Q218"/>
    <mergeCell ref="A225:A226"/>
    <mergeCell ref="B225:B226"/>
    <mergeCell ref="C225:C226"/>
    <mergeCell ref="D225:D226"/>
    <mergeCell ref="E225:E226"/>
    <mergeCell ref="F225:F226"/>
    <mergeCell ref="G225:G226"/>
    <mergeCell ref="I225:J225"/>
    <mergeCell ref="K225:Q225"/>
    <mergeCell ref="A218:A219"/>
    <mergeCell ref="B218:B219"/>
    <mergeCell ref="C218:C219"/>
    <mergeCell ref="D218:D219"/>
    <mergeCell ref="E218:E219"/>
    <mergeCell ref="F218:F219"/>
    <mergeCell ref="G218:G219"/>
    <mergeCell ref="I218:J218"/>
    <mergeCell ref="K204:Q204"/>
    <mergeCell ref="A209:A210"/>
    <mergeCell ref="B209:B210"/>
    <mergeCell ref="C209:C210"/>
    <mergeCell ref="D209:D210"/>
    <mergeCell ref="E209:E210"/>
    <mergeCell ref="F209:F210"/>
    <mergeCell ref="G209:G210"/>
    <mergeCell ref="I209:J209"/>
    <mergeCell ref="K209:Q209"/>
    <mergeCell ref="A204:A205"/>
    <mergeCell ref="B204:B205"/>
    <mergeCell ref="C204:C205"/>
    <mergeCell ref="D204:D205"/>
    <mergeCell ref="E204:E205"/>
    <mergeCell ref="F204:F205"/>
    <mergeCell ref="G204:G205"/>
    <mergeCell ref="I204:J204"/>
    <mergeCell ref="K179:Q179"/>
    <mergeCell ref="A200:A201"/>
    <mergeCell ref="B200:B201"/>
    <mergeCell ref="C200:C201"/>
    <mergeCell ref="D200:D201"/>
    <mergeCell ref="E200:E201"/>
    <mergeCell ref="F200:F201"/>
    <mergeCell ref="G200:G201"/>
    <mergeCell ref="I200:J200"/>
    <mergeCell ref="K200:Q200"/>
    <mergeCell ref="A179:A180"/>
    <mergeCell ref="B179:B180"/>
    <mergeCell ref="C179:C180"/>
    <mergeCell ref="D179:D180"/>
    <mergeCell ref="E179:E180"/>
    <mergeCell ref="F179:F180"/>
    <mergeCell ref="G179:G180"/>
    <mergeCell ref="I179:J179"/>
    <mergeCell ref="K167:Q167"/>
    <mergeCell ref="A175:A176"/>
    <mergeCell ref="B175:B176"/>
    <mergeCell ref="C175:C176"/>
    <mergeCell ref="D175:D176"/>
    <mergeCell ref="E175:E176"/>
    <mergeCell ref="F175:F176"/>
    <mergeCell ref="G175:G176"/>
    <mergeCell ref="I175:J175"/>
    <mergeCell ref="K175:Q175"/>
    <mergeCell ref="A167:A168"/>
    <mergeCell ref="B167:B168"/>
    <mergeCell ref="C167:C168"/>
    <mergeCell ref="D167:D168"/>
    <mergeCell ref="E167:E168"/>
    <mergeCell ref="F167:F168"/>
    <mergeCell ref="G167:G168"/>
    <mergeCell ref="I167:J167"/>
    <mergeCell ref="K151:Q151"/>
    <mergeCell ref="A157:A158"/>
    <mergeCell ref="B157:B158"/>
    <mergeCell ref="C157:C158"/>
    <mergeCell ref="D157:D158"/>
    <mergeCell ref="E157:E158"/>
    <mergeCell ref="F157:F158"/>
    <mergeCell ref="G157:G158"/>
    <mergeCell ref="I157:J157"/>
    <mergeCell ref="K157:Q157"/>
    <mergeCell ref="A151:A152"/>
    <mergeCell ref="B151:B152"/>
    <mergeCell ref="C151:C152"/>
    <mergeCell ref="D151:D152"/>
    <mergeCell ref="E151:E152"/>
    <mergeCell ref="F151:F152"/>
    <mergeCell ref="G151:G152"/>
    <mergeCell ref="I151:J151"/>
    <mergeCell ref="K143:Q143"/>
    <mergeCell ref="A147:A148"/>
    <mergeCell ref="B147:B148"/>
    <mergeCell ref="C147:C148"/>
    <mergeCell ref="D147:D148"/>
    <mergeCell ref="E147:E148"/>
    <mergeCell ref="F147:F148"/>
    <mergeCell ref="G147:G148"/>
    <mergeCell ref="I147:J147"/>
    <mergeCell ref="K147:Q147"/>
    <mergeCell ref="A143:A144"/>
    <mergeCell ref="B143:B144"/>
    <mergeCell ref="C143:C144"/>
    <mergeCell ref="D143:D144"/>
    <mergeCell ref="E143:E144"/>
    <mergeCell ref="F143:F144"/>
    <mergeCell ref="G143:G144"/>
    <mergeCell ref="I143:J143"/>
    <mergeCell ref="K133:Q133"/>
    <mergeCell ref="A137:A138"/>
    <mergeCell ref="B137:B138"/>
    <mergeCell ref="C137:C138"/>
    <mergeCell ref="D137:D138"/>
    <mergeCell ref="E137:E138"/>
    <mergeCell ref="F137:F138"/>
    <mergeCell ref="G137:G138"/>
    <mergeCell ref="I137:J137"/>
    <mergeCell ref="K137:Q137"/>
    <mergeCell ref="A133:A134"/>
    <mergeCell ref="B133:B134"/>
    <mergeCell ref="C133:C134"/>
    <mergeCell ref="D133:D134"/>
    <mergeCell ref="E133:E134"/>
    <mergeCell ref="F133:F134"/>
    <mergeCell ref="G133:G134"/>
    <mergeCell ref="I133:J133"/>
    <mergeCell ref="K81:Q81"/>
    <mergeCell ref="A106:A107"/>
    <mergeCell ref="B106:B107"/>
    <mergeCell ref="C106:C107"/>
    <mergeCell ref="D106:D107"/>
    <mergeCell ref="E106:E107"/>
    <mergeCell ref="F106:F107"/>
    <mergeCell ref="G106:G107"/>
    <mergeCell ref="I106:J106"/>
    <mergeCell ref="K106:Q106"/>
    <mergeCell ref="A81:A82"/>
    <mergeCell ref="B81:B82"/>
    <mergeCell ref="C81:C82"/>
    <mergeCell ref="D81:D82"/>
    <mergeCell ref="E81:E82"/>
    <mergeCell ref="F81:F82"/>
    <mergeCell ref="G81:G82"/>
    <mergeCell ref="I81:J81"/>
    <mergeCell ref="K1:Q1"/>
    <mergeCell ref="A41:A42"/>
    <mergeCell ref="B41:B42"/>
    <mergeCell ref="C41:C42"/>
    <mergeCell ref="D41:D42"/>
    <mergeCell ref="E41:E42"/>
    <mergeCell ref="F41:F42"/>
    <mergeCell ref="G41:G42"/>
    <mergeCell ref="I41:J41"/>
    <mergeCell ref="K41:Q41"/>
    <mergeCell ref="A1:A2"/>
    <mergeCell ref="B1:B2"/>
    <mergeCell ref="C1:C2"/>
    <mergeCell ref="D1:D2"/>
    <mergeCell ref="E1:E2"/>
    <mergeCell ref="F1:F2"/>
    <mergeCell ref="G1:G2"/>
    <mergeCell ref="I1:J1"/>
  </mergeCells>
  <printOptions/>
  <pageMargins left="0.75" right="0.75" top="0.39" bottom="0.31" header="0" footer="0"/>
  <pageSetup fitToHeight="4" horizontalDpi="600" verticalDpi="600" orientation="landscape" paperSize="9" scale="51" r:id="rId1"/>
  <rowBreaks count="3" manualBreakCount="3">
    <brk id="80" max="255" man="1"/>
    <brk id="156" max="255" man="1"/>
    <brk id="2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Muñoz</dc:creator>
  <cp:keywords/>
  <dc:description/>
  <cp:lastModifiedBy>Usuario</cp:lastModifiedBy>
  <cp:lastPrinted>2018-05-21T11:50:10Z</cp:lastPrinted>
  <dcterms:created xsi:type="dcterms:W3CDTF">2018-05-21T11:49:04Z</dcterms:created>
  <dcterms:modified xsi:type="dcterms:W3CDTF">2018-06-18T06:40:49Z</dcterms:modified>
  <cp:category/>
  <cp:version/>
  <cp:contentType/>
  <cp:contentStatus/>
</cp:coreProperties>
</file>